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andra.lamotte\Desktop\"/>
    </mc:Choice>
  </mc:AlternateContent>
  <bookViews>
    <workbookView xWindow="0" yWindow="0" windowWidth="28800" windowHeight="12300" activeTab="1"/>
  </bookViews>
  <sheets>
    <sheet name="1. Mode opératoire" sheetId="3" r:id="rId1"/>
    <sheet name="2. Tableau" sheetId="1" r:id="rId2"/>
    <sheet name="3. Analyse et recommandations" sheetId="4" r:id="rId3"/>
    <sheet name="4. Glossaire" sheetId="5" r:id="rId4"/>
    <sheet name="5. Bibliographie" sheetId="7" r:id="rId5"/>
    <sheet name="Traitement (à masquer)"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10" i="1"/>
  <c r="K12" i="1"/>
  <c r="K13" i="1"/>
  <c r="K14" i="1"/>
  <c r="K15" i="1"/>
  <c r="K16" i="1"/>
  <c r="K17" i="1"/>
  <c r="K19" i="1"/>
  <c r="K20" i="1"/>
  <c r="K21" i="1"/>
  <c r="K22" i="1"/>
  <c r="K24" i="1"/>
  <c r="K25" i="1"/>
  <c r="K26" i="1"/>
  <c r="K27" i="1"/>
  <c r="K28" i="1"/>
  <c r="K6" i="1"/>
  <c r="K8" i="1"/>
  <c r="K7" i="1"/>
  <c r="E8" i="6" l="1"/>
  <c r="D8" i="6"/>
  <c r="B8" i="6"/>
  <c r="D7" i="4"/>
  <c r="D6" i="4"/>
  <c r="D10" i="4"/>
  <c r="C8" i="6"/>
  <c r="B6" i="4"/>
</calcChain>
</file>

<file path=xl/sharedStrings.xml><?xml version="1.0" encoding="utf-8"?>
<sst xmlns="http://schemas.openxmlformats.org/spreadsheetml/2006/main" count="211" uniqueCount="206">
  <si>
    <t>Rubrique</t>
  </si>
  <si>
    <t>Question</t>
  </si>
  <si>
    <t>Organisation achats</t>
  </si>
  <si>
    <t>Non</t>
  </si>
  <si>
    <t>Non, aucun.e référent.e</t>
  </si>
  <si>
    <t>Méthodes et outils de travail</t>
  </si>
  <si>
    <t>Benchmark et sourcing</t>
  </si>
  <si>
    <t>Niveau de collaboration interne</t>
  </si>
  <si>
    <t>Positionnement / rôle</t>
  </si>
  <si>
    <r>
      <t xml:space="preserve">Diriez-vous que votre organisation a mis en place une gestion efficace de la relation fournisseurs ? 
</t>
    </r>
    <r>
      <rPr>
        <i/>
        <sz val="11"/>
        <rFont val="Calibri"/>
        <family val="2"/>
        <scheme val="minor"/>
      </rPr>
      <t>Délais de paiement respectés, clauses équilibrées, protection de la propriété intellectuelle, prévention des conflits, recours à la médiation, etc.</t>
    </r>
  </si>
  <si>
    <t>Gestion et relation fournisseurs</t>
  </si>
  <si>
    <t>Intégration de dispositions environnementales dans les marchés (objet du marché, clause du marché, critère d’attribution)</t>
  </si>
  <si>
    <t>Les acheteurs sont-ils formés aux achats durables et/ou au développement durable ?</t>
  </si>
  <si>
    <t>Les acheteurs ne sont pas formés ou l'ont été il y a plus de 3 ans</t>
  </si>
  <si>
    <t xml:space="preserve">Tous les acheteurs sont formés et ont des objectifs achats durables </t>
  </si>
  <si>
    <t xml:space="preserve">Une minorité d'acheteurs sont formés </t>
  </si>
  <si>
    <t>Une majorité d'acheteurs sont formés et tout nouvel arrivant bénéficie de façon systématique de cette formation</t>
  </si>
  <si>
    <t>Oui en partie (pour celles qui ont le plus d'influences sur mon organisation)</t>
  </si>
  <si>
    <t>Oui pour la totalité et des actions de suivi sont engagées en fonction des parties prenantes les plus engageantes pour l'organisation</t>
  </si>
  <si>
    <t>Utilisation de dispositions (délai adaptés, circuits courts, allotissement, simplification des modalités de réponses type grille de réponse ou guide,…) favorisant l'accès aux TPE / PME</t>
  </si>
  <si>
    <t>Pas ou très peu</t>
  </si>
  <si>
    <t>Avez-vous recours à des fournisseurs solidaires (ESS, secteur du handicap, secteur de l'insertion) ?</t>
  </si>
  <si>
    <t xml:space="preserve">Oui pour quelques marchés </t>
  </si>
  <si>
    <t>Non ou très rarement</t>
  </si>
  <si>
    <t>Y a-t-il un suivi de la performance achat durable ?</t>
  </si>
  <si>
    <t xml:space="preserve">Non pas d'indicateurs définis </t>
  </si>
  <si>
    <t>Oui avec objectifs chiffrés et pilotés annuellement</t>
  </si>
  <si>
    <t>Mise en œuvre de quelques indicateurs en lien avec le PNAD</t>
  </si>
  <si>
    <t>Consolidation d’un tableau de bord d'indicateurs définis, connus et suivis mais sans objectif chiffré</t>
  </si>
  <si>
    <t>Portage politique</t>
  </si>
  <si>
    <t>Non, aucun document fixant les grandes orientations achats</t>
  </si>
  <si>
    <t xml:space="preserve">Ils ne sont pas formés </t>
  </si>
  <si>
    <t>Les principales directions prescriptrices sont formées et/ou sensibilisées</t>
  </si>
  <si>
    <t>L'ensemble des acteurs de la fonction achat sont formés et sensibilisés</t>
  </si>
  <si>
    <t>Suivi et mesure de la performance</t>
  </si>
  <si>
    <t>Recours à des fournisseurs solidaires</t>
  </si>
  <si>
    <t>Dispositions en faveur des TPE/PME</t>
  </si>
  <si>
    <t>Nombre de points</t>
  </si>
  <si>
    <t>Politique et stratégie</t>
  </si>
  <si>
    <t>Réalisation d'une cartographie des parties prenantes externes (ensemble des acteurs interragissant avec l'organisation)</t>
  </si>
  <si>
    <t>Politique achat</t>
  </si>
  <si>
    <t>Existe-t-il une politique achats formalisée ?</t>
  </si>
  <si>
    <t>Un plan d'action existe</t>
  </si>
  <si>
    <t>Son avancée est suivie annuellement</t>
  </si>
  <si>
    <t>Pas de plan d'action formalisé</t>
  </si>
  <si>
    <t>Plan d'action achats durables</t>
  </si>
  <si>
    <t>Le plan est suivi et réévalué annuellement</t>
  </si>
  <si>
    <t>Organisation et compétences</t>
  </si>
  <si>
    <t>Processus et outils</t>
  </si>
  <si>
    <t>Planification achats</t>
  </si>
  <si>
    <t>Oui, mais elle n'est pas ou peu fiable</t>
  </si>
  <si>
    <t>Oui, c'est un outil utile au quotidien</t>
  </si>
  <si>
    <t>Connaissance et mobilisation du territoire</t>
  </si>
  <si>
    <t xml:space="preserve">Permanent / étroit </t>
  </si>
  <si>
    <t>Régulier</t>
  </si>
  <si>
    <t>Rare ou inexistant</t>
  </si>
  <si>
    <t>Ponctuel</t>
  </si>
  <si>
    <t>Parmi les effectifs de la fonction achats, existe-t-il une personne référente en matière d'achats durables ?</t>
  </si>
  <si>
    <t>Oui, mais la personne est peu identifiée par les directions opérationnelles</t>
  </si>
  <si>
    <t>Oui, il s'agit d'un poste à part entière</t>
  </si>
  <si>
    <t>Oui, il s'agit souvent d'un acheteur qui a la double casquette</t>
  </si>
  <si>
    <t xml:space="preserve">Formation / Evaluation </t>
  </si>
  <si>
    <t>Certaines personnes et/ou services sont formés de façon ponctuelle</t>
  </si>
  <si>
    <t>Référent achats durables</t>
  </si>
  <si>
    <t>Oui systématiquement</t>
  </si>
  <si>
    <t>Oui pour les achats stratégiques</t>
  </si>
  <si>
    <t>Oui ponctuellement</t>
  </si>
  <si>
    <t>Rarement ou jamais</t>
  </si>
  <si>
    <t>Mesure et pilotage</t>
  </si>
  <si>
    <t>Mon niveau de maturité</t>
  </si>
  <si>
    <t>Les autres acteurs de l'achat (prescripteurs, élus, ...) sont-ils formés aux achats durables et/ou au développement durable ?</t>
  </si>
  <si>
    <t>Au sein de mon organisation, existe-t-il une planification achats ?</t>
  </si>
  <si>
    <t>Intégration de dispositions sociales dans les marchés (clause sociale d'insertion, marché réservé, clauses sur l'emploi, la formation, l'égalité des chances, les conditions de travail, santé / sécurité, …) ?</t>
  </si>
  <si>
    <t>Intégration des leviers d'achats durables dans le processus achats</t>
  </si>
  <si>
    <t>Maturité 1 : 1,25</t>
  </si>
  <si>
    <t>Maturité 2 : 2,5</t>
  </si>
  <si>
    <t>Maturité 3 : 3,75</t>
  </si>
  <si>
    <t>Maturité 4 : 5</t>
  </si>
  <si>
    <r>
      <t xml:space="preserve">Disposez-vous d’un plan d’action relatif aux achats durables ?
</t>
    </r>
    <r>
      <rPr>
        <i/>
        <sz val="11"/>
        <rFont val="Calibri"/>
        <family val="2"/>
        <scheme val="minor"/>
      </rPr>
      <t>Feuille de route annuelle et/ou pluriannuelle avec liste et suivi des actions, identification d'un pilote par action etc.</t>
    </r>
  </si>
  <si>
    <t>Quel est le positionnement de la fonction achats au sein de l'organisation ?</t>
  </si>
  <si>
    <t>Niveau de sensibilisation des élus et implication dans la démarche d'achats durables (notamment via la mise en œuvre du Spaser)</t>
  </si>
  <si>
    <t>Pas d'élu en charge du sujet achats, commande publique et le Spaser ne semble pas prioritaire au sein de l'organisation</t>
  </si>
  <si>
    <t xml:space="preserve">Elu(s) nommé(s) et identifié(s) mais peu sensibilisé(s) ou impliqué(s) </t>
  </si>
  <si>
    <t>Elu(s) volontaire(s) dans la démarche mais ne disposant pas de beaucoup de temps ou moyens à consacrer au projet Spaser</t>
  </si>
  <si>
    <t>Elu(s) moteur(s) et engagé(s) qui porte(nt) le projet de Spaser</t>
  </si>
  <si>
    <t>Evaluation et suivi des marchés</t>
  </si>
  <si>
    <t>La fonction achat n'est pas associée au suivi des marchés, elle n'est sollicitée qu'en cas de problème (besoin d'appliquer les pénalités, etc.)</t>
  </si>
  <si>
    <t>En fin de contrat uniquement (bilan du marché) sur les achats stratégiques</t>
  </si>
  <si>
    <t>En cours d'exéctution (revue de contrat annuelle) et en fin de contrat sur les achats stratégiques</t>
  </si>
  <si>
    <t>En cours d'exécution et en fin de contrat sur les achats stratégiques, avec un volet sur les aspects sociaux et environnementaux</t>
  </si>
  <si>
    <t xml:space="preserve">La relation fournisseurs n'est pas pilotée </t>
  </si>
  <si>
    <t>Les CCAP sont travaillés de manière à adapter les exigences contractuelles aux spécificités des marchés</t>
  </si>
  <si>
    <t>Pas de document ou outil existant</t>
  </si>
  <si>
    <t xml:space="preserve">Des outils opérationnels et communiqués à l'ensemble de la fonction achats mais dont la mise en œuvre et utilisation n'est pas totale </t>
  </si>
  <si>
    <t xml:space="preserve">Des outils opérationnels, diffusés et exploités par l'ensemble de la fonction achats </t>
  </si>
  <si>
    <r>
      <t xml:space="preserve">Recours et mise à disposition d'outils pour faciliter la mise en place opérationnelle des achats durables ?
</t>
    </r>
    <r>
      <rPr>
        <i/>
        <sz val="11"/>
        <rFont val="Calibri"/>
        <family val="2"/>
        <scheme val="minor"/>
      </rPr>
      <t xml:space="preserve">Guide méthodologique, annuaires, documents types, tutoriels, etc. </t>
    </r>
  </si>
  <si>
    <t>Score</t>
  </si>
  <si>
    <t>Nom de la collectivité / établissement :</t>
  </si>
  <si>
    <t>POLITIQUE ET STRATEGIE</t>
  </si>
  <si>
    <t>ORGANISATION ET COMPETENCES</t>
  </si>
  <si>
    <t>PROCESSUS ET OUTILS</t>
  </si>
  <si>
    <t>MESURE ET PILOTAGE</t>
  </si>
  <si>
    <t>Profil</t>
  </si>
  <si>
    <t>Recommandation</t>
  </si>
  <si>
    <t>Maturité</t>
  </si>
  <si>
    <t>La fonction achats a un rôle très opérationnel, principalement axé sur la sécurisation juridique et le respect des procédures</t>
  </si>
  <si>
    <t>La fonction achat a un positionnement peu stratégique mais intègre des préoccupations de performance économique et d'achat durable de façon croissante en plus de la sécurisation juridique</t>
  </si>
  <si>
    <t>La fonctions achats vient en appui des politiques publiques de la collectivité. Les achats sont intégrés aux priorités et engagements de la collectivité en matière de développement et d'investissement responsables</t>
  </si>
  <si>
    <r>
      <rPr>
        <b/>
        <sz val="11"/>
        <color theme="1"/>
        <rFont val="Calibri"/>
        <family val="2"/>
        <scheme val="minor"/>
      </rPr>
      <t>Notation :</t>
    </r>
    <r>
      <rPr>
        <sz val="11"/>
        <color theme="1"/>
        <rFont val="Calibri"/>
        <family val="2"/>
        <scheme val="minor"/>
      </rPr>
      <t xml:space="preserve"> chaque question est sur 5 points</t>
    </r>
  </si>
  <si>
    <t>La fonction achats a une position qui tend à être stratégique au sein de l'organisation, elle intègre de façon équilibrée les 3 priorités achats : performance économique, enjeux de développement durable et sécurisation juridique</t>
  </si>
  <si>
    <r>
      <t xml:space="preserve">Les acheteurs intègrent-ils dans leurs pratiques une démarche de sourcing et de partage de bonnes pratiques en prenant en compte le développement durable ? 
</t>
    </r>
    <r>
      <rPr>
        <i/>
        <sz val="11"/>
        <rFont val="Calibri"/>
        <family val="2"/>
        <scheme val="minor"/>
      </rPr>
      <t>Participation à des salons ou colloques, système de veille juridique, commerciale et technologique, rencontres acheteurs / fournisseurs, benchmark etc.</t>
    </r>
  </si>
  <si>
    <t>Oui, c'est un outil utile au quotidien et elle intègre un "préfléchage" des marchés à forte valeur sociale et/ou environnementale</t>
  </si>
  <si>
    <t xml:space="preserve">Pas de suivi du nombre de dispositions sociales dans les marchés, l'intégration de clauses se fait par opportunisme selon le temps et la ressource disponible </t>
  </si>
  <si>
    <t xml:space="preserve">Pas de suivi du nombre de dispositions environnementales dans les marchés, l'intégration de clauses se fait par opportunisme selon le temps et la ressource disponible </t>
  </si>
  <si>
    <t>Oui, mais sans orientation sur les enjeux de développement durable</t>
  </si>
  <si>
    <t>Oui, avec des orientations sur les enjeux de développement durable</t>
  </si>
  <si>
    <t>Oui, avec des orientations en matière de développement durable et une déclinaison opérationnelle</t>
  </si>
  <si>
    <t>Intermédiaire</t>
  </si>
  <si>
    <t>Stratégique</t>
  </si>
  <si>
    <t>Administratif</t>
  </si>
  <si>
    <t>Ce fichier est un outil d'autodiagnostic qui permet à chaque organisation (collectivité ou établissement public) d'évaluer sa maturité achats durables dans une perspective d'élaboration du Spaser. </t>
  </si>
  <si>
    <t>Ce fichier comprend 4 onglets :</t>
  </si>
  <si>
    <t>Onglet 2 : Tableau d'autodiagnostic comprenant 20 questions </t>
  </si>
  <si>
    <t>Onglet 3 : Analyse des résultats et recommandations </t>
  </si>
  <si>
    <t>Onglet 2 : Tableau </t>
  </si>
  <si>
    <t>Chaque question comprend 4 niveaux de réponse correspondant à un niveau de maturité plus ou moins élevé. Maturité 1 : niveau le moins élevé à Maturité 4 : niveau le plus élevé.</t>
  </si>
  <si>
    <t>Onglet 3 : Analyse et recommandations </t>
  </si>
  <si>
    <t>Selon le résultat (score global) obtenu, l'organisation se voit attribuer un profil de maturité ainsi que quelques conseils en vue de l'élaboration de son Spaser. </t>
  </si>
  <si>
    <t>Un radar illustratif permet également de représenter le score obtenu sur les 4 catégories.</t>
  </si>
  <si>
    <t>GLOSSAIRE</t>
  </si>
  <si>
    <r>
      <rPr>
        <b/>
        <sz val="11"/>
        <color theme="1"/>
        <rFont val="Calibri"/>
        <family val="2"/>
        <scheme val="minor"/>
      </rPr>
      <t>Fonction achats :</t>
    </r>
    <r>
      <rPr>
        <sz val="11"/>
        <color theme="1"/>
        <rFont val="Calibri"/>
        <family val="2"/>
        <scheme val="minor"/>
      </rPr>
      <t xml:space="preserve"> ce terme générique défini le service ou direction achats / commande publique de l'organisation. Il regroupe aussi bien le service juridique (passation des marchés et respect des procédures d'achat public) que le service achat lorsqu'il existe. </t>
    </r>
  </si>
  <si>
    <r>
      <rPr>
        <b/>
        <sz val="11"/>
        <color theme="1"/>
        <rFont val="Calibri"/>
        <family val="2"/>
        <scheme val="minor"/>
      </rPr>
      <t>Achats stratégiques :</t>
    </r>
    <r>
      <rPr>
        <sz val="11"/>
        <color theme="1"/>
        <rFont val="Calibri"/>
        <family val="2"/>
        <scheme val="minor"/>
      </rPr>
      <t xml:space="preserve"> est entendu par achats stratégiques les achats importants pour l'organisation : que ce soit par leur montant élevé, leur caractère sensible ou parce qu'ils recouvrent des enjeux forts pour l'organisation (notamment enjeux liés au développement durable).</t>
    </r>
  </si>
  <si>
    <t>MODE OPERATOIRE - UTILISATION DE L'OUTIL</t>
  </si>
  <si>
    <t>L'état des lieux de ses pratiques permet à l'organisation de mesurer où elle se situe sur les différents enjeux abordés, d'identifier les points d'amélioration et de donner quelques premières pistes d'actions. </t>
  </si>
  <si>
    <t>Onglet 1 : Mode opératoire présentant la description de l'outil, ses objectifs et modalités de remplissage </t>
  </si>
  <si>
    <t>Onglet 4 : Glossaire définissant les principaux termes utilisés dans cet outil </t>
  </si>
  <si>
    <t>Il comprend 20 questions organisées en 4 grandes catégories : 1. Politique et stratégie, 2. Organisation et compétences, 3. Processus et outils, 4. Mesure et pilotage.</t>
  </si>
  <si>
    <t>L'utilisateur est invité à renseigner uniquement la colonne I "Niveau de maturité". Une fois l'ensemble des lignes complétées, le calcul se fait automatiquement et l'utilisateur peut aller prendre connaissance de ses résultats dans l'onglet n°3. </t>
  </si>
  <si>
    <t>De manière générale, l'utilisateur doit renseigner le niveau de maturité qui se rapproche le plus de la situation de son organisation.</t>
  </si>
  <si>
    <t>Fourchette 1 : Entre 25 et 50 points &gt; Profil Administratif</t>
  </si>
  <si>
    <t>Fourchette 2 : Entre 51 et 75 points &gt; Profil Intermédiaire</t>
  </si>
  <si>
    <t>Fourchette 3 : Entre 76 et 100 points &gt; Profil Stratégique</t>
  </si>
  <si>
    <t>Liste des différents niveaux de maturité selon le score global obtenu :</t>
  </si>
  <si>
    <t>Si la fonction achats existe, il s’agit principalement d’exécuter la demande des services prescripteurs et de sécuriser les procédures. Les processus ne sont pas toujours définis et l'organisation ne dispose pas d'outils de suivi et de pilotage, ou alors ils sont peu exploités et partagés. La maturité interne sur les achats est assez faible.</t>
  </si>
  <si>
    <t>Votre organisation peut se concentrer sur quelques actions et objectifs clés, et notamment sur la mise en place d'outils et/ou processus au service de la fonction achats. Il peut être judicieux également d'avancer avec les directions opérationnelles les plus moteurs et prêtes à s'engager dans la démarche. En termes d'approche, un Spaser très opérationnel achats aura l'avantage d'être facilement déployable en interne par les acheteurs et les autres directions. 
Si votre organisation peut s'appuyer sur l'appui et le portage de(s) élus, cela permettra de faire évoluer plus facilement l'organisation et d'engager une dynamique globale.</t>
  </si>
  <si>
    <t>Votre organisation peut se donner les moyens d'un Spaser ambitieux en y associant les principales directions opérationelles mais également tout ou partie des parties prenantes externes dans l'atteinte des objectifs qui seront fixés. Le Spaser sera l'occasion de positionner la fonction achats au coeur de l'organisation et de ses enjeux de développement territorial et de transition écologique et sociale. 
Si votre organisation peut s'appuyer sur l'appui et le portage de(s) élus, cela permettra de faire évoluer plus facilement l'organisation et d'engager une dynamique globale.</t>
  </si>
  <si>
    <t xml:space="preserve">Votre organisation peut se donner des objectifs ambitieux en matière d'achats durables et le Spaser s'inscrit probablement dans la continuité d'un plan d'actions déjà formalisé. Dans ce cas l'exercice de rédaction de votre Spaser en sera la formalisation écrite et certainement l'opportunité de lui donner une dimension plus politique et donc une visibilité externe plus importante. C'est également pour votre organisation un levier pour positionner la politique achats au coeur des grandes orientations et priorités de l'organisation en matière de développement territoriale et de transition écologique et sociale. </t>
  </si>
  <si>
    <t xml:space="preserve">/ 100 </t>
  </si>
  <si>
    <r>
      <rPr>
        <b/>
        <sz val="11"/>
        <color theme="1"/>
        <rFont val="Calibri"/>
        <family val="2"/>
        <scheme val="minor"/>
      </rPr>
      <t>Organisation :</t>
    </r>
    <r>
      <rPr>
        <sz val="11"/>
        <color theme="1"/>
        <rFont val="Calibri"/>
        <family val="2"/>
        <scheme val="minor"/>
      </rPr>
      <t xml:space="preserve"> il peut s'agir d'une collectivité (peu importe sa taille : Département, Ville, commune etc.) ou d'un établissement public. Dans tous les cas d'une organisation soumis aux principes de la commande publique.</t>
    </r>
  </si>
  <si>
    <r>
      <rPr>
        <b/>
        <sz val="11"/>
        <color theme="1"/>
        <rFont val="Calibri"/>
        <family val="2"/>
        <scheme val="minor"/>
      </rPr>
      <t>Fournisseur solidaire :</t>
    </r>
    <r>
      <rPr>
        <sz val="11"/>
        <color theme="1"/>
        <rFont val="Calibri"/>
        <family val="2"/>
        <scheme val="minor"/>
      </rPr>
      <t xml:space="preserve"> fournisseur qui emploie principalement des personnes éloignés de l'emploi. Il s'agit des structures des secteurs de l'insertion par l'activité économique, et secteurs du handicap ou plus largement des acteurs de l'ESS (Economie Sociale et Solidaires).</t>
    </r>
  </si>
  <si>
    <t>La fonction achats a un positionnement clef au sein de l’organisation. Les acheteurs sont les chefs d’orchestre de tout acte d’achat et assurent la gestion de la relation fournisseur. Ils sont formés à leur métier et aux enjeux de développement durable. 
Un plan d'actions achats durables intégrant des objectifs chiffrés existe probablement déjà au sein de l'organisation, et les parties prenantes internes et externes sont associés.</t>
  </si>
  <si>
    <t>Q1</t>
  </si>
  <si>
    <r>
      <t xml:space="preserve">Quel est le niveau de collaboration entre la fonction achats et les services métiers (ESS, développement économique, emploi, insertion, les facilitateurs et/ou le service développement durable) ?
</t>
    </r>
    <r>
      <rPr>
        <i/>
        <sz val="11"/>
        <rFont val="Calibri"/>
        <family val="2"/>
        <scheme val="minor"/>
      </rPr>
      <t>Selon le niveau de compétence de votre collectivité ou l'organisation interne de votre établissement</t>
    </r>
  </si>
  <si>
    <t>Q2</t>
  </si>
  <si>
    <t>Q3</t>
  </si>
  <si>
    <t>Q4</t>
  </si>
  <si>
    <t>Q5</t>
  </si>
  <si>
    <t>Q6</t>
  </si>
  <si>
    <t>Des actions de suivi sont engagées pour toutes les parties prenantes externes de l'organisation</t>
  </si>
  <si>
    <t>Q7</t>
  </si>
  <si>
    <t>Q8</t>
  </si>
  <si>
    <t>Q9</t>
  </si>
  <si>
    <t>Q10</t>
  </si>
  <si>
    <t>Q11</t>
  </si>
  <si>
    <t>Maturité 1</t>
  </si>
  <si>
    <t>Maturité 2</t>
  </si>
  <si>
    <t>Maturité 3</t>
  </si>
  <si>
    <t>Maturité 4</t>
  </si>
  <si>
    <t>Q12</t>
  </si>
  <si>
    <t xml:space="preserve">Quelques outils existants ou mis à disposition mais relativement obsolètes ou non diffusés et connus des acheteurs et autres acteurs de l'achat </t>
  </si>
  <si>
    <t>Entre 0 et 15% du nombre de marchés notifiés concernés</t>
  </si>
  <si>
    <t>Dans au moins 30% du nombre de marchés notifiés</t>
  </si>
  <si>
    <t>Dans au moins 20% du nombre de marchés notifiés</t>
  </si>
  <si>
    <t>Q13</t>
  </si>
  <si>
    <t>Q14</t>
  </si>
  <si>
    <t>Q15</t>
  </si>
  <si>
    <t>Q16</t>
  </si>
  <si>
    <t>Q17</t>
  </si>
  <si>
    <t>Q18</t>
  </si>
  <si>
    <t>Q19</t>
  </si>
  <si>
    <t>Q20</t>
  </si>
  <si>
    <t>Oui mon organisation a signé la Charte Relations Fournisseurs et Achats Responsables (RFAR) et/ou s'engage dans des pratiques plus responsables vis-à-vis de ses fournisseurs</t>
  </si>
  <si>
    <t>Dans au moins 15% du nombre de marchés notifiés. La fonction achats est en capacité de suivre et quantifier ces chiffres.</t>
  </si>
  <si>
    <t>Oui sur des segments d'achat variés mais plutôt traditionnels (espaces verts, nettoyage, traiteur…). La fonction achats quantifie les montants et/ou fournisseurs associés</t>
  </si>
  <si>
    <t>Oui sur des segments variés et à forte valeur ajoutée. La fonction achats dispose d'outils opérationnels pour suivre et quantifier les montants et fournisseurs associés</t>
  </si>
  <si>
    <t>Dans au moins 30% du nombre de marchés notifiés (objectif PNAD). La fonction achats dispose d'outils opérationnels pour piloter ces chiffres.</t>
  </si>
  <si>
    <t>Dans au moins 60% du nombre de marchés notifiés. La fonction achats est en capacité de suivre et quantifier ces chiffres.</t>
  </si>
  <si>
    <t>Dans 100 % du nombre de marchés notifiés (objectif PNAD). La fonction achats dispose d'outils opérationnels pour piloter ces chiffres.</t>
  </si>
  <si>
    <t>Dans au moins 40% du nombre de marchés notifiés. La fonction achats est en capacité de suivre et quantifier ces chiffres.</t>
  </si>
  <si>
    <t>Dans au moins 60% du nombre de marchés notifiés. La fonction achats dispose d'outils opérationnels pour piloter ces chiffres.</t>
  </si>
  <si>
    <t>Oui mon organisation est labelisée LRFAR ou a mis en place une politique et des pratiques responsables et équilibrées avec ses fournisseurs</t>
  </si>
  <si>
    <t>L'organisation dispose de processus achats harmonisés et partagés</t>
  </si>
  <si>
    <t>La fonction achats est totalement décentralisée, ce sont les directions opérationnelles qui passent les marchés et il n'y a pas de process harmonisé</t>
  </si>
  <si>
    <t>La fonction achats est partiellement décentralisée. Des processus achats existent mais ne sont pas suffisamment diffusés et mis en place par les directions opérationnelles qui passent les marchés en autonomie</t>
  </si>
  <si>
    <t xml:space="preserve">La fonction achats couvre une majorité voire la totalité des marchés et a mis en place des processus achats. </t>
  </si>
  <si>
    <t xml:space="preserve">La fonction achats couvre une majorité voire la totalité des marchés et a mis en place des processus achats opérationnels et harmonisés en interne. </t>
  </si>
  <si>
    <t>Il existe des processus et outils achats en cours de structuration. La fonction achats est bien identifiée en interne mais ne couvre pas forcément l’ensemble du périmètre de dépenses achats. La prise en compte des enjeux de développement durable est  réalisée en fonction du  temps et  de la ressource disponible.</t>
  </si>
  <si>
    <t>à renseigner</t>
  </si>
  <si>
    <t>Onglet 5 : Bibliographie</t>
  </si>
  <si>
    <t>REFERENTIELS ET SOURCES BIBLIOGRAPHIQUES</t>
  </si>
  <si>
    <t>Voici ci-dessous les référentiels et sources bibliographiques sur lesquels s'appuie cet outil</t>
  </si>
  <si>
    <t>AFNOR : norme achats responsables ISO 20 400</t>
  </si>
  <si>
    <t>OBSAR : baromètre achats responsables 2020</t>
  </si>
  <si>
    <t>ADEME : grille évaluation achat public - 2016</t>
  </si>
  <si>
    <t>MEDIATION DES ENTREPRISES : label relation fournisseurs responsables</t>
  </si>
  <si>
    <t>C3D : grille de maturité achats durables - 2011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</si>
</sst>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name val="Calibri"/>
      <family val="2"/>
      <scheme val="minor"/>
    </font>
    <font>
      <i/>
      <sz val="11"/>
      <name val="Calibri"/>
      <family val="2"/>
      <scheme val="minor"/>
    </font>
    <font>
      <sz val="11"/>
      <color rgb="FF0000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i/>
      <sz val="12"/>
      <color theme="1"/>
      <name val="Calibri"/>
      <family val="2"/>
      <scheme val="minor"/>
    </font>
    <font>
      <b/>
      <sz val="12"/>
      <color rgb="FF444444"/>
      <name val="Calibri"/>
      <family val="2"/>
    </font>
    <font>
      <sz val="11"/>
      <color rgb="FF212121"/>
      <name val="Calibri"/>
      <family val="2"/>
      <scheme val="minor"/>
    </font>
    <font>
      <b/>
      <sz val="11"/>
      <color rgb="FF212121"/>
      <name val="Calibri"/>
      <family val="2"/>
      <scheme val="minor"/>
    </font>
    <font>
      <b/>
      <sz val="14"/>
      <name val="Calibri"/>
      <family val="2"/>
      <scheme val="minor"/>
    </font>
    <font>
      <sz val="8"/>
      <name val="Calibri"/>
      <family val="2"/>
      <scheme val="minor"/>
    </font>
    <font>
      <i/>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tted">
        <color indexed="64"/>
      </right>
      <top/>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0" fillId="0" borderId="1" xfId="0" applyBorder="1" applyAlignment="1">
      <alignment vertical="center" wrapText="1"/>
    </xf>
    <xf numFmtId="0" fontId="0" fillId="0" borderId="1" xfId="0" applyBorder="1" applyAlignment="1" applyProtection="1">
      <alignment vertical="center" wrapText="1"/>
      <protection hidden="1"/>
    </xf>
    <xf numFmtId="0" fontId="0" fillId="0" borderId="0" xfId="0" applyAlignment="1">
      <alignment vertical="center"/>
    </xf>
    <xf numFmtId="0" fontId="0" fillId="0" borderId="1" xfId="0" applyBorder="1" applyAlignment="1" applyProtection="1">
      <alignment vertical="center"/>
      <protection hidden="1"/>
    </xf>
    <xf numFmtId="0" fontId="0" fillId="0" borderId="1" xfId="0" applyBorder="1" applyAlignment="1">
      <alignment vertical="center"/>
    </xf>
    <xf numFmtId="0" fontId="0" fillId="0" borderId="1" xfId="0" applyBorder="1" applyAlignment="1">
      <alignment horizontal="left" vertical="center" wrapText="1"/>
    </xf>
    <xf numFmtId="0" fontId="0" fillId="0" borderId="0" xfId="0" applyAlignment="1">
      <alignment vertical="center" wrapText="1"/>
    </xf>
    <xf numFmtId="0" fontId="4" fillId="0" borderId="0" xfId="0" applyFont="1"/>
    <xf numFmtId="0" fontId="0" fillId="0" borderId="0" xfId="0" applyAlignment="1">
      <alignment horizontal="center"/>
    </xf>
    <xf numFmtId="0" fontId="0" fillId="0" borderId="0" xfId="0"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pplyProtection="1">
      <alignment vertical="center" wrapText="1"/>
      <protection hidden="1"/>
    </xf>
    <xf numFmtId="0" fontId="5" fillId="0" borderId="0" xfId="0" applyFont="1"/>
    <xf numFmtId="0" fontId="0" fillId="0" borderId="1" xfId="0" applyBorder="1" applyAlignment="1">
      <alignment horizontal="center" vertical="center"/>
    </xf>
    <xf numFmtId="0" fontId="7" fillId="0" borderId="6" xfId="0" applyFont="1" applyBorder="1" applyAlignment="1">
      <alignment vertical="center"/>
    </xf>
    <xf numFmtId="0" fontId="0" fillId="0" borderId="1" xfId="0" applyBorder="1"/>
    <xf numFmtId="0" fontId="6" fillId="0" borderId="0" xfId="0" applyFont="1" applyAlignment="1">
      <alignment horizontal="left" vertical="center" wrapText="1"/>
    </xf>
    <xf numFmtId="0" fontId="9" fillId="0" borderId="0" xfId="0" applyFont="1"/>
    <xf numFmtId="0" fontId="0" fillId="0" borderId="7" xfId="0" applyBorder="1"/>
    <xf numFmtId="0" fontId="0" fillId="0" borderId="8" xfId="0" applyBorder="1"/>
    <xf numFmtId="0" fontId="0" fillId="0" borderId="9" xfId="0" applyBorder="1"/>
    <xf numFmtId="0" fontId="0" fillId="0" borderId="11" xfId="0" applyBorder="1"/>
    <xf numFmtId="0" fontId="0" fillId="0" borderId="10" xfId="0" applyBorder="1"/>
    <xf numFmtId="0" fontId="0" fillId="0" borderId="12" xfId="0" applyBorder="1"/>
    <xf numFmtId="0" fontId="0" fillId="0" borderId="13" xfId="0" applyBorder="1"/>
    <xf numFmtId="0" fontId="0" fillId="0" borderId="14" xfId="0" applyBorder="1"/>
    <xf numFmtId="0" fontId="10" fillId="0" borderId="0" xfId="0" applyFont="1" applyAlignment="1">
      <alignment vertical="center"/>
    </xf>
    <xf numFmtId="0" fontId="10" fillId="0" borderId="13"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0" fillId="3" borderId="1" xfId="0" applyFill="1" applyBorder="1" applyAlignment="1">
      <alignment vertical="center"/>
    </xf>
    <xf numFmtId="0" fontId="0" fillId="3" borderId="1" xfId="0" applyFill="1" applyBorder="1" applyAlignment="1">
      <alignment vertical="center" wrapText="1"/>
    </xf>
    <xf numFmtId="0" fontId="0" fillId="3" borderId="3" xfId="0" applyFill="1" applyBorder="1" applyAlignment="1">
      <alignment horizontal="left" vertical="center" wrapText="1"/>
    </xf>
    <xf numFmtId="0" fontId="1" fillId="3" borderId="1" xfId="0" applyFont="1"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1" fillId="4" borderId="1" xfId="0" applyFont="1" applyFill="1" applyBorder="1" applyAlignment="1">
      <alignmen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left" vertical="center" wrapText="1"/>
    </xf>
    <xf numFmtId="0" fontId="0" fillId="5" borderId="1" xfId="0" applyFill="1" applyBorder="1" applyAlignment="1">
      <alignment vertical="center" wrapText="1"/>
    </xf>
    <xf numFmtId="0" fontId="1" fillId="5" borderId="1" xfId="0" applyFont="1" applyFill="1" applyBorder="1" applyAlignment="1">
      <alignment vertical="center" wrapText="1"/>
    </xf>
    <xf numFmtId="0" fontId="0" fillId="0" borderId="1" xfId="0" applyBorder="1" applyAlignment="1">
      <alignment horizontal="left" vertical="center"/>
    </xf>
    <xf numFmtId="0" fontId="11" fillId="0" borderId="0" xfId="0" applyFont="1" applyAlignment="1">
      <alignment vertical="center"/>
    </xf>
    <xf numFmtId="0" fontId="0" fillId="0" borderId="1" xfId="0" applyBorder="1" applyAlignment="1" applyProtection="1">
      <alignment vertical="center" wrapText="1"/>
      <protection locked="0"/>
    </xf>
    <xf numFmtId="0" fontId="5" fillId="0" borderId="0" xfId="0" applyFont="1" applyAlignment="1">
      <alignment vertical="center"/>
    </xf>
    <xf numFmtId="0" fontId="12" fillId="0" borderId="0" xfId="0" applyFont="1" applyAlignment="1">
      <alignment vertical="center"/>
    </xf>
    <xf numFmtId="0" fontId="7" fillId="0" borderId="5" xfId="0" applyFont="1" applyBorder="1" applyAlignment="1">
      <alignment horizontal="center" vertical="center"/>
    </xf>
    <xf numFmtId="0" fontId="6" fillId="0" borderId="0" xfId="0" applyFont="1" applyAlignment="1">
      <alignment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 xfId="0" applyFont="1" applyFill="1" applyBorder="1" applyAlignment="1">
      <alignment horizontal="center" vertical="center"/>
    </xf>
    <xf numFmtId="0" fontId="14" fillId="0" borderId="0" xfId="0" applyFont="1"/>
    <xf numFmtId="0" fontId="10" fillId="0" borderId="0" xfId="0" applyFont="1" applyAlignment="1">
      <alignment horizontal="left" vertical="center" wrapText="1"/>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0" fillId="4" borderId="3" xfId="0" applyFill="1" applyBorder="1" applyAlignment="1">
      <alignment horizontal="left" vertical="center" wrapText="1"/>
    </xf>
    <xf numFmtId="0" fontId="0" fillId="4" borderId="2" xfId="0"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2"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4" fillId="3" borderId="1" xfId="0" applyFont="1" applyFill="1" applyBorder="1" applyAlignment="1">
      <alignment horizontal="center" vertical="center" textRotation="255"/>
    </xf>
    <xf numFmtId="0" fontId="4" fillId="4" borderId="3" xfId="0" applyFont="1" applyFill="1" applyBorder="1" applyAlignment="1">
      <alignment horizontal="center" vertical="center" textRotation="255"/>
    </xf>
    <xf numFmtId="0" fontId="4" fillId="4" borderId="4" xfId="0" applyFont="1" applyFill="1" applyBorder="1" applyAlignment="1">
      <alignment horizontal="center" vertical="center" textRotation="255"/>
    </xf>
    <xf numFmtId="0" fontId="4" fillId="4" borderId="2" xfId="0" applyFont="1" applyFill="1" applyBorder="1" applyAlignment="1">
      <alignment horizontal="center" vertical="center" textRotation="255"/>
    </xf>
    <xf numFmtId="0" fontId="4" fillId="5" borderId="3" xfId="0" applyFont="1" applyFill="1" applyBorder="1" applyAlignment="1">
      <alignment horizontal="center" vertical="center" textRotation="255"/>
    </xf>
    <xf numFmtId="0" fontId="4" fillId="5" borderId="4" xfId="0" applyFont="1" applyFill="1" applyBorder="1" applyAlignment="1">
      <alignment horizontal="center" vertical="center" textRotation="255"/>
    </xf>
    <xf numFmtId="0" fontId="4" fillId="5" borderId="2" xfId="0" applyFont="1" applyFill="1" applyBorder="1" applyAlignment="1">
      <alignment horizontal="center" vertical="center" textRotation="255"/>
    </xf>
    <xf numFmtId="0" fontId="8" fillId="0" borderId="0" xfId="0" applyFont="1" applyAlignment="1" applyProtection="1">
      <alignment horizontal="left" vertical="center"/>
      <protection locked="0"/>
    </xf>
    <xf numFmtId="0" fontId="0" fillId="0" borderId="0" xfId="0" applyAlignment="1">
      <alignment horizontal="left" wrapText="1"/>
    </xf>
  </cellXfs>
  <cellStyles count="1">
    <cellStyle name="Normal" xfId="0" builtinId="0"/>
  </cellStyles>
  <dxfs count="1">
    <dxf>
      <alignment horizontal="general" vertical="center" textRotation="0" wrapText="0" indent="0" justifyLastLine="0" shrinkToFit="0" readingOrder="0"/>
    </dxf>
  </dxfs>
  <tableStyles count="0" defaultTableStyle="TableStyleMedium2" defaultPivotStyle="PivotStyleLight16"/>
  <colors>
    <mruColors>
      <color rgb="FFFDF9CF"/>
      <color rgb="FFFFF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rgbClr val="92D050"/>
              </a:solidFill>
              <a:round/>
            </a:ln>
            <a:effectLst/>
          </c:spPr>
          <c:marker>
            <c:symbol val="none"/>
          </c:marker>
          <c:cat>
            <c:strRef>
              <c:f>'Traitement (à masquer)'!$B$7:$E$7</c:f>
              <c:strCache>
                <c:ptCount val="4"/>
                <c:pt idx="0">
                  <c:v>Politique et stratégie</c:v>
                </c:pt>
                <c:pt idx="1">
                  <c:v>Organisation et compétences</c:v>
                </c:pt>
                <c:pt idx="2">
                  <c:v>Processus et outils</c:v>
                </c:pt>
                <c:pt idx="3">
                  <c:v>Mesure et pilotage</c:v>
                </c:pt>
              </c:strCache>
            </c:strRef>
          </c:cat>
          <c:val>
            <c:numRef>
              <c:f>'Traitement (à masquer)'!$B$8:$E$8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D18C-44C2-983A-C4496503CC05}"/>
            </c:ext>
          </c:extLst>
        </c:ser>
        <c:dLbls>
          <c:showLegendKey val="0"/>
          <c:showVal val="0"/>
          <c:showCatName val="0"/>
          <c:showSerName val="0"/>
          <c:showPercent val="0"/>
          <c:showBubbleSize val="0"/>
        </c:dLbls>
        <c:axId val="1497788783"/>
        <c:axId val="1497773807"/>
      </c:radarChart>
      <c:catAx>
        <c:axId val="1497788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497773807"/>
        <c:crosses val="autoZero"/>
        <c:auto val="1"/>
        <c:lblAlgn val="ctr"/>
        <c:lblOffset val="100"/>
        <c:noMultiLvlLbl val="0"/>
      </c:catAx>
      <c:valAx>
        <c:axId val="1497773807"/>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977887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292100</xdr:colOff>
      <xdr:row>0</xdr:row>
      <xdr:rowOff>127000</xdr:rowOff>
    </xdr:from>
    <xdr:ext cx="5396093" cy="342786"/>
    <xdr:sp macro="" textlink="">
      <xdr:nvSpPr>
        <xdr:cNvPr id="2" name="ZoneTexte 1">
          <a:extLst>
            <a:ext uri="{FF2B5EF4-FFF2-40B4-BE49-F238E27FC236}">
              <a16:creationId xmlns:a16="http://schemas.microsoft.com/office/drawing/2014/main" id="{2791C934-1E20-462D-8F88-C0C0F2800D75}"/>
            </a:ext>
          </a:extLst>
        </xdr:cNvPr>
        <xdr:cNvSpPr txBox="1"/>
      </xdr:nvSpPr>
      <xdr:spPr>
        <a:xfrm>
          <a:off x="2895600" y="127000"/>
          <a:ext cx="5396093" cy="342786"/>
        </a:xfrm>
        <a:prstGeom prst="rect">
          <a:avLst/>
        </a:prstGeom>
        <a:solidFill>
          <a:schemeClr val="accent4">
            <a:lumMod val="60000"/>
            <a:lumOff val="4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t>AUTO-DIAGNOSTIC</a:t>
          </a:r>
          <a:r>
            <a:rPr lang="fr-FR" sz="1600" b="1" baseline="0"/>
            <a:t> MATURITE ACHATS DURABLES ET SPASER</a:t>
          </a:r>
          <a:endParaRPr lang="fr-FR" sz="1600" b="1"/>
        </a:p>
      </xdr:txBody>
    </xdr:sp>
    <xdr:clientData/>
  </xdr:oneCellAnchor>
  <xdr:oneCellAnchor>
    <xdr:from>
      <xdr:col>6</xdr:col>
      <xdr:colOff>692198</xdr:colOff>
      <xdr:row>3</xdr:row>
      <xdr:rowOff>41041</xdr:rowOff>
    </xdr:from>
    <xdr:ext cx="3225307" cy="264560"/>
    <xdr:sp macro="" textlink="">
      <xdr:nvSpPr>
        <xdr:cNvPr id="3" name="ZoneTexte 2">
          <a:extLst>
            <a:ext uri="{FF2B5EF4-FFF2-40B4-BE49-F238E27FC236}">
              <a16:creationId xmlns:a16="http://schemas.microsoft.com/office/drawing/2014/main" id="{E5D47A33-7A80-46A8-8AC7-A5CD790776F9}"/>
            </a:ext>
          </a:extLst>
        </xdr:cNvPr>
        <xdr:cNvSpPr txBox="1"/>
      </xdr:nvSpPr>
      <xdr:spPr>
        <a:xfrm>
          <a:off x="4061433" y="601335"/>
          <a:ext cx="3225307" cy="264560"/>
        </a:xfrm>
        <a:prstGeom prst="rect">
          <a:avLst/>
        </a:prstGeom>
        <a:solidFill>
          <a:sysClr val="window" lastClr="FFFFFF"/>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ysClr val="windowText" lastClr="000000"/>
              </a:solidFill>
            </a:rPr>
            <a:t>Un</a:t>
          </a:r>
          <a:r>
            <a:rPr lang="fr-FR" sz="1100" baseline="0">
              <a:solidFill>
                <a:sysClr val="windowText" lastClr="000000"/>
              </a:solidFill>
            </a:rPr>
            <a:t> outil conçu par l'Agence des Economies Solidaires</a:t>
          </a:r>
          <a:endParaRPr lang="fr-FR" sz="1100">
            <a:solidFill>
              <a:sysClr val="windowText" lastClr="000000"/>
            </a:solidFill>
          </a:endParaRPr>
        </a:p>
      </xdr:txBody>
    </xdr:sp>
    <xdr:clientData/>
  </xdr:oneCellAnchor>
  <xdr:twoCellAnchor editAs="oneCell">
    <xdr:from>
      <xdr:col>2</xdr:col>
      <xdr:colOff>52295</xdr:colOff>
      <xdr:row>0</xdr:row>
      <xdr:rowOff>156884</xdr:rowOff>
    </xdr:from>
    <xdr:to>
      <xdr:col>3</xdr:col>
      <xdr:colOff>188865</xdr:colOff>
      <xdr:row>5</xdr:row>
      <xdr:rowOff>36654</xdr:rowOff>
    </xdr:to>
    <xdr:pic>
      <xdr:nvPicPr>
        <xdr:cNvPr id="4" name="Google Shape;767;p1" descr="ChDivi (@ch_divi) | Twitter">
          <a:extLst>
            <a:ext uri="{FF2B5EF4-FFF2-40B4-BE49-F238E27FC236}">
              <a16:creationId xmlns:a16="http://schemas.microsoft.com/office/drawing/2014/main" id="{F508F93A-0013-4231-AAB7-90C07C1963B5}"/>
            </a:ext>
          </a:extLst>
        </xdr:cNvPr>
        <xdr:cNvPicPr preferRelativeResize="0"/>
      </xdr:nvPicPr>
      <xdr:blipFill rotWithShape="1">
        <a:blip xmlns:r="http://schemas.openxmlformats.org/officeDocument/2006/relationships" r:embed="rId1">
          <a:alphaModFix/>
        </a:blip>
        <a:srcRect l="24866" t="13469" r="26536" b="13635"/>
        <a:stretch/>
      </xdr:blipFill>
      <xdr:spPr>
        <a:xfrm>
          <a:off x="395942" y="156884"/>
          <a:ext cx="1047982" cy="813594"/>
        </a:xfrm>
        <a:prstGeom prst="rect">
          <a:avLst/>
        </a:prstGeom>
        <a:noFill/>
        <a:ln>
          <a:noFill/>
        </a:ln>
        <a:effectLst>
          <a:outerShdw blurRad="50800" dist="38100" dir="2700000" algn="tl" rotWithShape="0">
            <a:prstClr val="black">
              <a:alpha val="40000"/>
            </a:prstClr>
          </a:outerShdw>
        </a:effectLst>
      </xdr:spPr>
    </xdr:pic>
    <xdr:clientData/>
  </xdr:twoCellAnchor>
  <xdr:twoCellAnchor editAs="oneCell">
    <xdr:from>
      <xdr:col>15</xdr:col>
      <xdr:colOff>680994</xdr:colOff>
      <xdr:row>0</xdr:row>
      <xdr:rowOff>152241</xdr:rowOff>
    </xdr:from>
    <xdr:to>
      <xdr:col>17</xdr:col>
      <xdr:colOff>314186</xdr:colOff>
      <xdr:row>5</xdr:row>
      <xdr:rowOff>76393</xdr:rowOff>
    </xdr:to>
    <xdr:pic>
      <xdr:nvPicPr>
        <xdr:cNvPr id="5" name="Image 4">
          <a:extLst>
            <a:ext uri="{FF2B5EF4-FFF2-40B4-BE49-F238E27FC236}">
              <a16:creationId xmlns:a16="http://schemas.microsoft.com/office/drawing/2014/main" id="{A4244542-1393-4B6E-9C56-72D584E732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80053" y="152241"/>
          <a:ext cx="1157192" cy="85797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426242</xdr:colOff>
      <xdr:row>0</xdr:row>
      <xdr:rowOff>146842</xdr:rowOff>
    </xdr:from>
    <xdr:to>
      <xdr:col>18</xdr:col>
      <xdr:colOff>533790</xdr:colOff>
      <xdr:row>5</xdr:row>
      <xdr:rowOff>74918</xdr:rowOff>
    </xdr:to>
    <xdr:pic>
      <xdr:nvPicPr>
        <xdr:cNvPr id="6" name="Image 5" descr="plan national pour des achats durables et objectifs 2025 (PNAD)">
          <a:extLst>
            <a:ext uri="{FF2B5EF4-FFF2-40B4-BE49-F238E27FC236}">
              <a16:creationId xmlns:a16="http://schemas.microsoft.com/office/drawing/2014/main" id="{AA3B8B0F-5199-4AC6-B638-B8BB661625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49301" y="146842"/>
          <a:ext cx="869548" cy="8619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15639</xdr:colOff>
      <xdr:row>0</xdr:row>
      <xdr:rowOff>281783</xdr:rowOff>
    </xdr:from>
    <xdr:to>
      <xdr:col>3</xdr:col>
      <xdr:colOff>1063621</xdr:colOff>
      <xdr:row>2</xdr:row>
      <xdr:rowOff>373064</xdr:rowOff>
    </xdr:to>
    <xdr:pic>
      <xdr:nvPicPr>
        <xdr:cNvPr id="2" name="Google Shape;767;p1" descr="ChDivi (@ch_divi) | Twitter">
          <a:extLst>
            <a:ext uri="{FF2B5EF4-FFF2-40B4-BE49-F238E27FC236}">
              <a16:creationId xmlns:a16="http://schemas.microsoft.com/office/drawing/2014/main" id="{61AFD389-D6F1-4F8A-8462-90249976F81B}"/>
            </a:ext>
          </a:extLst>
        </xdr:cNvPr>
        <xdr:cNvPicPr preferRelativeResize="0"/>
      </xdr:nvPicPr>
      <xdr:blipFill rotWithShape="1">
        <a:blip xmlns:r="http://schemas.openxmlformats.org/officeDocument/2006/relationships" r:embed="rId1">
          <a:alphaModFix/>
        </a:blip>
        <a:srcRect l="24866" t="13469" r="26536" b="13635"/>
        <a:stretch/>
      </xdr:blipFill>
      <xdr:spPr>
        <a:xfrm>
          <a:off x="428389" y="281783"/>
          <a:ext cx="1047982" cy="813594"/>
        </a:xfrm>
        <a:prstGeom prst="rect">
          <a:avLst/>
        </a:prstGeom>
        <a:noFill/>
        <a:ln>
          <a:noFill/>
        </a:ln>
        <a:effectLst>
          <a:outerShdw blurRad="50800" dist="38100" dir="2700000" algn="tl" rotWithShape="0">
            <a:prstClr val="black">
              <a:alpha val="40000"/>
            </a:prstClr>
          </a:outerShdw>
        </a:effectLst>
      </xdr:spPr>
    </xdr:pic>
    <xdr:clientData/>
  </xdr:twoCellAnchor>
  <xdr:oneCellAnchor>
    <xdr:from>
      <xdr:col>4</xdr:col>
      <xdr:colOff>2556622</xdr:colOff>
      <xdr:row>0</xdr:row>
      <xdr:rowOff>148055</xdr:rowOff>
    </xdr:from>
    <xdr:ext cx="5396093" cy="342786"/>
    <xdr:sp macro="" textlink="">
      <xdr:nvSpPr>
        <xdr:cNvPr id="3" name="ZoneTexte 2">
          <a:extLst>
            <a:ext uri="{FF2B5EF4-FFF2-40B4-BE49-F238E27FC236}">
              <a16:creationId xmlns:a16="http://schemas.microsoft.com/office/drawing/2014/main" id="{3945C42E-839D-6F40-9425-7B1114197806}"/>
            </a:ext>
          </a:extLst>
        </xdr:cNvPr>
        <xdr:cNvSpPr txBox="1"/>
      </xdr:nvSpPr>
      <xdr:spPr>
        <a:xfrm>
          <a:off x="4116341" y="148055"/>
          <a:ext cx="5396093" cy="342786"/>
        </a:xfrm>
        <a:prstGeom prst="rect">
          <a:avLst/>
        </a:prstGeom>
        <a:solidFill>
          <a:schemeClr val="accent4">
            <a:lumMod val="60000"/>
            <a:lumOff val="4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t>AUTO-DIAGNOSTIC</a:t>
          </a:r>
          <a:r>
            <a:rPr lang="fr-FR" sz="1600" b="1" baseline="0"/>
            <a:t> MATURITE ACHATS DURABLES ET SPASER</a:t>
          </a:r>
          <a:endParaRPr lang="fr-FR" sz="1600" b="1"/>
        </a:p>
      </xdr:txBody>
    </xdr:sp>
    <xdr:clientData/>
  </xdr:oneCellAnchor>
  <xdr:oneCellAnchor>
    <xdr:from>
      <xdr:col>5</xdr:col>
      <xdr:colOff>559595</xdr:colOff>
      <xdr:row>1</xdr:row>
      <xdr:rowOff>290512</xdr:rowOff>
    </xdr:from>
    <xdr:ext cx="3225307" cy="264560"/>
    <xdr:sp macro="" textlink="">
      <xdr:nvSpPr>
        <xdr:cNvPr id="5" name="ZoneTexte 4">
          <a:extLst>
            <a:ext uri="{FF2B5EF4-FFF2-40B4-BE49-F238E27FC236}">
              <a16:creationId xmlns:a16="http://schemas.microsoft.com/office/drawing/2014/main" id="{D8CB2FFD-F9C4-CD01-CFC6-E723DF8C50BF}"/>
            </a:ext>
          </a:extLst>
        </xdr:cNvPr>
        <xdr:cNvSpPr txBox="1"/>
      </xdr:nvSpPr>
      <xdr:spPr>
        <a:xfrm>
          <a:off x="5353845" y="592137"/>
          <a:ext cx="3225307" cy="264560"/>
        </a:xfrm>
        <a:prstGeom prst="rect">
          <a:avLst/>
        </a:prstGeom>
        <a:solidFill>
          <a:sysClr val="window" lastClr="FFFFFF"/>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ysClr val="windowText" lastClr="000000"/>
              </a:solidFill>
            </a:rPr>
            <a:t>Un</a:t>
          </a:r>
          <a:r>
            <a:rPr lang="fr-FR" sz="1100" baseline="0">
              <a:solidFill>
                <a:sysClr val="windowText" lastClr="000000"/>
              </a:solidFill>
            </a:rPr>
            <a:t> outil conçu par l'Agence des Economies Solidaires</a:t>
          </a:r>
          <a:endParaRPr lang="fr-FR" sz="1100">
            <a:solidFill>
              <a:sysClr val="windowText" lastClr="000000"/>
            </a:solidFill>
          </a:endParaRPr>
        </a:p>
      </xdr:txBody>
    </xdr:sp>
    <xdr:clientData/>
  </xdr:oneCellAnchor>
  <xdr:twoCellAnchor editAs="oneCell">
    <xdr:from>
      <xdr:col>8</xdr:col>
      <xdr:colOff>0</xdr:colOff>
      <xdr:row>1</xdr:row>
      <xdr:rowOff>5399</xdr:rowOff>
    </xdr:from>
    <xdr:to>
      <xdr:col>8</xdr:col>
      <xdr:colOff>1157192</xdr:colOff>
      <xdr:row>3</xdr:row>
      <xdr:rowOff>61687</xdr:rowOff>
    </xdr:to>
    <xdr:pic>
      <xdr:nvPicPr>
        <xdr:cNvPr id="7" name="Image 6">
          <a:extLst>
            <a:ext uri="{FF2B5EF4-FFF2-40B4-BE49-F238E27FC236}">
              <a16:creationId xmlns:a16="http://schemas.microsoft.com/office/drawing/2014/main" id="{0879B0A9-044C-41ED-8D7A-64076C900E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15688" y="307024"/>
          <a:ext cx="1157192" cy="85797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1269248</xdr:colOff>
      <xdr:row>1</xdr:row>
      <xdr:rowOff>0</xdr:rowOff>
    </xdr:from>
    <xdr:to>
      <xdr:col>9</xdr:col>
      <xdr:colOff>130608</xdr:colOff>
      <xdr:row>3</xdr:row>
      <xdr:rowOff>60212</xdr:rowOff>
    </xdr:to>
    <xdr:pic>
      <xdr:nvPicPr>
        <xdr:cNvPr id="8" name="Image 7" descr="plan national pour des achats durables et objectifs 2025 (PNAD)">
          <a:extLst>
            <a:ext uri="{FF2B5EF4-FFF2-40B4-BE49-F238E27FC236}">
              <a16:creationId xmlns:a16="http://schemas.microsoft.com/office/drawing/2014/main" id="{7CE8DF7F-F21E-4A1E-90B1-DDCE4ED9FA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84936" y="301625"/>
          <a:ext cx="869548" cy="8619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6119161</xdr:colOff>
      <xdr:row>0</xdr:row>
      <xdr:rowOff>137087</xdr:rowOff>
    </xdr:from>
    <xdr:to>
      <xdr:col>3</xdr:col>
      <xdr:colOff>7276353</xdr:colOff>
      <xdr:row>1</xdr:row>
      <xdr:rowOff>808298</xdr:rowOff>
    </xdr:to>
    <xdr:pic>
      <xdr:nvPicPr>
        <xdr:cNvPr id="3" name="Image 2">
          <a:extLst>
            <a:ext uri="{FF2B5EF4-FFF2-40B4-BE49-F238E27FC236}">
              <a16:creationId xmlns:a16="http://schemas.microsoft.com/office/drawing/2014/main" id="{E2A37FF4-F3EE-B618-855C-CF7069F954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79632" y="137087"/>
          <a:ext cx="1157192" cy="85797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2</xdr:col>
      <xdr:colOff>76200</xdr:colOff>
      <xdr:row>0</xdr:row>
      <xdr:rowOff>189939</xdr:rowOff>
    </xdr:from>
    <xdr:ext cx="5396093" cy="342786"/>
    <xdr:sp macro="" textlink="">
      <xdr:nvSpPr>
        <xdr:cNvPr id="5" name="ZoneTexte 4">
          <a:extLst>
            <a:ext uri="{FF2B5EF4-FFF2-40B4-BE49-F238E27FC236}">
              <a16:creationId xmlns:a16="http://schemas.microsoft.com/office/drawing/2014/main" id="{D0FB6C7C-5390-4B17-AA03-C3E60987B9C8}"/>
            </a:ext>
          </a:extLst>
        </xdr:cNvPr>
        <xdr:cNvSpPr txBox="1"/>
      </xdr:nvSpPr>
      <xdr:spPr>
        <a:xfrm>
          <a:off x="3964641" y="189939"/>
          <a:ext cx="5396093" cy="342786"/>
        </a:xfrm>
        <a:prstGeom prst="rect">
          <a:avLst/>
        </a:prstGeom>
        <a:solidFill>
          <a:schemeClr val="accent4">
            <a:lumMod val="60000"/>
            <a:lumOff val="4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t>AUTO-DIAGNOSTIC</a:t>
          </a:r>
          <a:r>
            <a:rPr lang="fr-FR" sz="1600" b="1" baseline="0"/>
            <a:t> MATURITE ACHATS DURABLES ET SPASER</a:t>
          </a:r>
          <a:endParaRPr lang="fr-FR" sz="1600" b="1"/>
        </a:p>
      </xdr:txBody>
    </xdr:sp>
    <xdr:clientData/>
  </xdr:oneCellAnchor>
  <xdr:oneCellAnchor>
    <xdr:from>
      <xdr:col>3</xdr:col>
      <xdr:colOff>260589</xdr:colOff>
      <xdr:row>1</xdr:row>
      <xdr:rowOff>451459</xdr:rowOff>
    </xdr:from>
    <xdr:ext cx="3225307" cy="264560"/>
    <xdr:sp macro="" textlink="">
      <xdr:nvSpPr>
        <xdr:cNvPr id="6" name="ZoneTexte 5">
          <a:extLst>
            <a:ext uri="{FF2B5EF4-FFF2-40B4-BE49-F238E27FC236}">
              <a16:creationId xmlns:a16="http://schemas.microsoft.com/office/drawing/2014/main" id="{0108F787-0660-4992-A658-106741F05BBE}"/>
            </a:ext>
          </a:extLst>
        </xdr:cNvPr>
        <xdr:cNvSpPr txBox="1"/>
      </xdr:nvSpPr>
      <xdr:spPr>
        <a:xfrm>
          <a:off x="5000677" y="641959"/>
          <a:ext cx="3225307" cy="264560"/>
        </a:xfrm>
        <a:prstGeom prst="rect">
          <a:avLst/>
        </a:prstGeom>
        <a:solidFill>
          <a:sysClr val="window" lastClr="FFFFFF"/>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ysClr val="windowText" lastClr="000000"/>
              </a:solidFill>
            </a:rPr>
            <a:t>Un</a:t>
          </a:r>
          <a:r>
            <a:rPr lang="fr-FR" sz="1100" baseline="0">
              <a:solidFill>
                <a:sysClr val="windowText" lastClr="000000"/>
              </a:solidFill>
            </a:rPr>
            <a:t> outil conçu par l'Agence des Economies Solidaires</a:t>
          </a:r>
          <a:endParaRPr lang="fr-FR" sz="1100">
            <a:solidFill>
              <a:sysClr val="windowText" lastClr="000000"/>
            </a:solidFill>
          </a:endParaRPr>
        </a:p>
      </xdr:txBody>
    </xdr:sp>
    <xdr:clientData/>
  </xdr:oneCellAnchor>
  <xdr:twoCellAnchor>
    <xdr:from>
      <xdr:col>0</xdr:col>
      <xdr:colOff>287171</xdr:colOff>
      <xdr:row>6</xdr:row>
      <xdr:rowOff>123265</xdr:rowOff>
    </xdr:from>
    <xdr:to>
      <xdr:col>2</xdr:col>
      <xdr:colOff>492312</xdr:colOff>
      <xdr:row>16</xdr:row>
      <xdr:rowOff>78442</xdr:rowOff>
    </xdr:to>
    <xdr:graphicFrame macro="">
      <xdr:nvGraphicFramePr>
        <xdr:cNvPr id="7" name="Graphique 6">
          <a:extLst>
            <a:ext uri="{FF2B5EF4-FFF2-40B4-BE49-F238E27FC236}">
              <a16:creationId xmlns:a16="http://schemas.microsoft.com/office/drawing/2014/main" id="{22097A95-45AC-43A2-BC19-130AFE93D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2893495</xdr:colOff>
      <xdr:row>4</xdr:row>
      <xdr:rowOff>148710</xdr:rowOff>
    </xdr:from>
    <xdr:ext cx="1760290" cy="311496"/>
    <xdr:sp macro="" textlink="">
      <xdr:nvSpPr>
        <xdr:cNvPr id="8" name="ZoneTexte 7">
          <a:extLst>
            <a:ext uri="{FF2B5EF4-FFF2-40B4-BE49-F238E27FC236}">
              <a16:creationId xmlns:a16="http://schemas.microsoft.com/office/drawing/2014/main" id="{798AB5DE-1A1E-BCE1-65F1-44E1525D6BED}"/>
            </a:ext>
          </a:extLst>
        </xdr:cNvPr>
        <xdr:cNvSpPr txBox="1"/>
      </xdr:nvSpPr>
      <xdr:spPr>
        <a:xfrm>
          <a:off x="7853966" y="1642828"/>
          <a:ext cx="1760290" cy="311496"/>
        </a:xfrm>
        <a:prstGeom prst="rect">
          <a:avLst/>
        </a:prstGeom>
        <a:solidFill>
          <a:schemeClr val="accent2">
            <a:lumMod val="60000"/>
            <a:lumOff val="4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t>Analyse des résultats</a:t>
          </a:r>
        </a:p>
      </xdr:txBody>
    </xdr:sp>
    <xdr:clientData/>
  </xdr:oneCellAnchor>
  <xdr:twoCellAnchor editAs="oneCell">
    <xdr:from>
      <xdr:col>0</xdr:col>
      <xdr:colOff>313766</xdr:colOff>
      <xdr:row>0</xdr:row>
      <xdr:rowOff>171823</xdr:rowOff>
    </xdr:from>
    <xdr:to>
      <xdr:col>1</xdr:col>
      <xdr:colOff>343317</xdr:colOff>
      <xdr:row>1</xdr:row>
      <xdr:rowOff>798652</xdr:rowOff>
    </xdr:to>
    <xdr:pic>
      <xdr:nvPicPr>
        <xdr:cNvPr id="9" name="Google Shape;767;p1" descr="ChDivi (@ch_divi) | Twitter">
          <a:extLst>
            <a:ext uri="{FF2B5EF4-FFF2-40B4-BE49-F238E27FC236}">
              <a16:creationId xmlns:a16="http://schemas.microsoft.com/office/drawing/2014/main" id="{F20BCBA0-D6B8-482F-A21E-1350C794D956}"/>
            </a:ext>
          </a:extLst>
        </xdr:cNvPr>
        <xdr:cNvPicPr preferRelativeResize="0"/>
      </xdr:nvPicPr>
      <xdr:blipFill rotWithShape="1">
        <a:blip xmlns:r="http://schemas.openxmlformats.org/officeDocument/2006/relationships" r:embed="rId3">
          <a:alphaModFix/>
        </a:blip>
        <a:srcRect l="24866" t="13469" r="26536" b="13635"/>
        <a:stretch/>
      </xdr:blipFill>
      <xdr:spPr>
        <a:xfrm>
          <a:off x="313766" y="171823"/>
          <a:ext cx="1047982" cy="813594"/>
        </a:xfrm>
        <a:prstGeom prst="rect">
          <a:avLst/>
        </a:prstGeom>
        <a:noFill/>
        <a:ln>
          <a:noFill/>
        </a:ln>
        <a:effectLst>
          <a:outerShdw blurRad="50800" dist="38100" dir="2700000" algn="tl" rotWithShape="0">
            <a:prstClr val="black">
              <a:alpha val="40000"/>
            </a:prstClr>
          </a:outerShdw>
        </a:effectLst>
      </xdr:spPr>
    </xdr:pic>
    <xdr:clientData/>
  </xdr:twoCellAnchor>
  <xdr:oneCellAnchor>
    <xdr:from>
      <xdr:col>3</xdr:col>
      <xdr:colOff>11205</xdr:colOff>
      <xdr:row>7</xdr:row>
      <xdr:rowOff>108325</xdr:rowOff>
    </xdr:from>
    <xdr:ext cx="2557367" cy="280205"/>
    <xdr:sp macro="" textlink="">
      <xdr:nvSpPr>
        <xdr:cNvPr id="4" name="ZoneTexte 3">
          <a:extLst>
            <a:ext uri="{FF2B5EF4-FFF2-40B4-BE49-F238E27FC236}">
              <a16:creationId xmlns:a16="http://schemas.microsoft.com/office/drawing/2014/main" id="{8A55D90D-5669-46FB-B37C-212EDBDB3825}"/>
            </a:ext>
          </a:extLst>
        </xdr:cNvPr>
        <xdr:cNvSpPr txBox="1"/>
      </xdr:nvSpPr>
      <xdr:spPr>
        <a:xfrm>
          <a:off x="4971676" y="3425266"/>
          <a:ext cx="2557367" cy="280205"/>
        </a:xfrm>
        <a:prstGeom prst="rect">
          <a:avLst/>
        </a:prstGeom>
        <a:solidFill>
          <a:schemeClr val="accent2">
            <a:lumMod val="40000"/>
            <a:lumOff val="6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200" b="0"/>
            <a:t>Recommandations</a:t>
          </a:r>
          <a:r>
            <a:rPr lang="fr-FR" sz="1200" b="0" baseline="0"/>
            <a:t> pour votre SPASER</a:t>
          </a:r>
          <a:endParaRPr lang="fr-FR" sz="1200" b="0"/>
        </a:p>
      </xdr:txBody>
    </xdr:sp>
    <xdr:clientData/>
  </xdr:oneCellAnchor>
  <xdr:oneCellAnchor>
    <xdr:from>
      <xdr:col>3</xdr:col>
      <xdr:colOff>6723</xdr:colOff>
      <xdr:row>4</xdr:row>
      <xdr:rowOff>550581</xdr:rowOff>
    </xdr:from>
    <xdr:ext cx="516616" cy="280205"/>
    <xdr:sp macro="" textlink="">
      <xdr:nvSpPr>
        <xdr:cNvPr id="2" name="ZoneTexte 9">
          <a:extLst>
            <a:ext uri="{FF2B5EF4-FFF2-40B4-BE49-F238E27FC236}">
              <a16:creationId xmlns:a16="http://schemas.microsoft.com/office/drawing/2014/main" id="{2A12732C-D257-427D-912E-84C2C1C947F2}"/>
            </a:ext>
            <a:ext uri="{147F2762-F138-4A5C-976F-8EAC2B608ADB}">
              <a16:predDERef xmlns:a16="http://schemas.microsoft.com/office/drawing/2014/main" pred="{8A55D90D-5669-46FB-B37C-212EDBDB3825}"/>
            </a:ext>
          </a:extLst>
        </xdr:cNvPr>
        <xdr:cNvSpPr txBox="1"/>
      </xdr:nvSpPr>
      <xdr:spPr>
        <a:xfrm>
          <a:off x="4740648" y="2036481"/>
          <a:ext cx="516616" cy="280205"/>
        </a:xfrm>
        <a:prstGeom prst="rect">
          <a:avLst/>
        </a:prstGeom>
        <a:solidFill>
          <a:schemeClr val="accent2">
            <a:lumMod val="40000"/>
            <a:lumOff val="6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200" b="0"/>
            <a:t>Profil</a:t>
          </a:r>
        </a:p>
      </xdr:txBody>
    </xdr:sp>
    <xdr:clientData/>
  </xdr:oneCellAnchor>
  <xdr:twoCellAnchor editAs="oneCell">
    <xdr:from>
      <xdr:col>3</xdr:col>
      <xdr:colOff>7388409</xdr:colOff>
      <xdr:row>0</xdr:row>
      <xdr:rowOff>131688</xdr:rowOff>
    </xdr:from>
    <xdr:to>
      <xdr:col>4</xdr:col>
      <xdr:colOff>152369</xdr:colOff>
      <xdr:row>1</xdr:row>
      <xdr:rowOff>806823</xdr:rowOff>
    </xdr:to>
    <xdr:pic>
      <xdr:nvPicPr>
        <xdr:cNvPr id="11" name="Image 10" descr="plan national pour des achats durables et objectifs 2025 (PNAD)">
          <a:extLst>
            <a:ext uri="{FF2B5EF4-FFF2-40B4-BE49-F238E27FC236}">
              <a16:creationId xmlns:a16="http://schemas.microsoft.com/office/drawing/2014/main" id="{197F6E2E-A8A9-4F5E-9FB3-B84E5C357FB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348880" y="131688"/>
          <a:ext cx="869548" cy="8619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19050</xdr:colOff>
      <xdr:row>0</xdr:row>
      <xdr:rowOff>152400</xdr:rowOff>
    </xdr:from>
    <xdr:ext cx="5396093" cy="342786"/>
    <xdr:sp macro="" textlink="">
      <xdr:nvSpPr>
        <xdr:cNvPr id="2" name="ZoneTexte 1">
          <a:extLst>
            <a:ext uri="{FF2B5EF4-FFF2-40B4-BE49-F238E27FC236}">
              <a16:creationId xmlns:a16="http://schemas.microsoft.com/office/drawing/2014/main" id="{DEB1D40B-317D-464D-B72C-ED5952FC0875}"/>
            </a:ext>
          </a:extLst>
        </xdr:cNvPr>
        <xdr:cNvSpPr txBox="1"/>
      </xdr:nvSpPr>
      <xdr:spPr>
        <a:xfrm>
          <a:off x="3219450" y="152400"/>
          <a:ext cx="5396093" cy="342786"/>
        </a:xfrm>
        <a:prstGeom prst="rect">
          <a:avLst/>
        </a:prstGeom>
        <a:solidFill>
          <a:schemeClr val="accent4">
            <a:lumMod val="60000"/>
            <a:lumOff val="4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t>AUTO-DIAGNOSTIC</a:t>
          </a:r>
          <a:r>
            <a:rPr lang="fr-FR" sz="1600" b="1" baseline="0"/>
            <a:t> MATURITE ACHATS DURABLES ET SPASER</a:t>
          </a:r>
          <a:endParaRPr lang="fr-FR" sz="1600" b="1"/>
        </a:p>
      </xdr:txBody>
    </xdr:sp>
    <xdr:clientData/>
  </xdr:oneCellAnchor>
  <xdr:oneCellAnchor>
    <xdr:from>
      <xdr:col>6</xdr:col>
      <xdr:colOff>419148</xdr:colOff>
      <xdr:row>3</xdr:row>
      <xdr:rowOff>44032</xdr:rowOff>
    </xdr:from>
    <xdr:ext cx="3225307" cy="264560"/>
    <xdr:sp macro="" textlink="">
      <xdr:nvSpPr>
        <xdr:cNvPr id="3" name="ZoneTexte 2">
          <a:extLst>
            <a:ext uri="{FF2B5EF4-FFF2-40B4-BE49-F238E27FC236}">
              <a16:creationId xmlns:a16="http://schemas.microsoft.com/office/drawing/2014/main" id="{4D3D7AEA-2082-40DF-A5A3-863642A53304}"/>
            </a:ext>
          </a:extLst>
        </xdr:cNvPr>
        <xdr:cNvSpPr txBox="1"/>
      </xdr:nvSpPr>
      <xdr:spPr>
        <a:xfrm>
          <a:off x="4381548" y="596482"/>
          <a:ext cx="3225307" cy="264560"/>
        </a:xfrm>
        <a:prstGeom prst="rect">
          <a:avLst/>
        </a:prstGeom>
        <a:solidFill>
          <a:sysClr val="window" lastClr="FFFFFF"/>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ysClr val="windowText" lastClr="000000"/>
              </a:solidFill>
            </a:rPr>
            <a:t>Un</a:t>
          </a:r>
          <a:r>
            <a:rPr lang="fr-FR" sz="1100" baseline="0">
              <a:solidFill>
                <a:sysClr val="windowText" lastClr="000000"/>
              </a:solidFill>
            </a:rPr>
            <a:t> outil conçu par l'Agence des Economies Solidaires</a:t>
          </a:r>
          <a:endParaRPr lang="fr-FR" sz="1100">
            <a:solidFill>
              <a:sysClr val="windowText" lastClr="000000"/>
            </a:solidFill>
          </a:endParaRPr>
        </a:p>
      </xdr:txBody>
    </xdr:sp>
    <xdr:clientData/>
  </xdr:oneCellAnchor>
  <xdr:twoCellAnchor editAs="oneCell">
    <xdr:from>
      <xdr:col>1</xdr:col>
      <xdr:colOff>149411</xdr:colOff>
      <xdr:row>0</xdr:row>
      <xdr:rowOff>141942</xdr:rowOff>
    </xdr:from>
    <xdr:to>
      <xdr:col>2</xdr:col>
      <xdr:colOff>435393</xdr:colOff>
      <xdr:row>5</xdr:row>
      <xdr:rowOff>21712</xdr:rowOff>
    </xdr:to>
    <xdr:pic>
      <xdr:nvPicPr>
        <xdr:cNvPr id="4" name="Google Shape;767;p1" descr="ChDivi (@ch_divi) | Twitter">
          <a:extLst>
            <a:ext uri="{FF2B5EF4-FFF2-40B4-BE49-F238E27FC236}">
              <a16:creationId xmlns:a16="http://schemas.microsoft.com/office/drawing/2014/main" id="{9B0F5627-0733-49AD-80CB-026681B81D18}"/>
            </a:ext>
          </a:extLst>
        </xdr:cNvPr>
        <xdr:cNvPicPr preferRelativeResize="0"/>
      </xdr:nvPicPr>
      <xdr:blipFill rotWithShape="1">
        <a:blip xmlns:r="http://schemas.openxmlformats.org/officeDocument/2006/relationships" r:embed="rId1">
          <a:alphaModFix/>
        </a:blip>
        <a:srcRect l="24866" t="13469" r="26536" b="13635"/>
        <a:stretch/>
      </xdr:blipFill>
      <xdr:spPr>
        <a:xfrm>
          <a:off x="298823" y="141942"/>
          <a:ext cx="1047982" cy="813594"/>
        </a:xfrm>
        <a:prstGeom prst="rect">
          <a:avLst/>
        </a:prstGeom>
        <a:noFill/>
        <a:ln>
          <a:noFill/>
        </a:ln>
        <a:effectLst>
          <a:outerShdw blurRad="50800" dist="38100" dir="2700000" algn="tl" rotWithShape="0">
            <a:prstClr val="black">
              <a:alpha val="40000"/>
            </a:prstClr>
          </a:outerShdw>
        </a:effectLst>
      </xdr:spPr>
    </xdr:pic>
    <xdr:clientData/>
  </xdr:twoCellAnchor>
  <xdr:twoCellAnchor editAs="oneCell">
    <xdr:from>
      <xdr:col>15</xdr:col>
      <xdr:colOff>165522</xdr:colOff>
      <xdr:row>0</xdr:row>
      <xdr:rowOff>167183</xdr:rowOff>
    </xdr:from>
    <xdr:to>
      <xdr:col>16</xdr:col>
      <xdr:colOff>560714</xdr:colOff>
      <xdr:row>5</xdr:row>
      <xdr:rowOff>91335</xdr:rowOff>
    </xdr:to>
    <xdr:pic>
      <xdr:nvPicPr>
        <xdr:cNvPr id="5" name="Image 4">
          <a:extLst>
            <a:ext uri="{FF2B5EF4-FFF2-40B4-BE49-F238E27FC236}">
              <a16:creationId xmlns:a16="http://schemas.microsoft.com/office/drawing/2014/main" id="{6C9A097A-056D-4815-B2F6-C3708EA4BF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82934" y="167183"/>
          <a:ext cx="1157192" cy="85797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672770</xdr:colOff>
      <xdr:row>0</xdr:row>
      <xdr:rowOff>161784</xdr:rowOff>
    </xdr:from>
    <xdr:to>
      <xdr:col>18</xdr:col>
      <xdr:colOff>18318</xdr:colOff>
      <xdr:row>5</xdr:row>
      <xdr:rowOff>89860</xdr:rowOff>
    </xdr:to>
    <xdr:pic>
      <xdr:nvPicPr>
        <xdr:cNvPr id="6" name="Image 5" descr="plan national pour des achats durables et objectifs 2025 (PNAD)">
          <a:extLst>
            <a:ext uri="{FF2B5EF4-FFF2-40B4-BE49-F238E27FC236}">
              <a16:creationId xmlns:a16="http://schemas.microsoft.com/office/drawing/2014/main" id="{35D0A4BB-C005-4924-B92A-2234EC285F0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52182" y="161784"/>
          <a:ext cx="869548" cy="8619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19050</xdr:colOff>
      <xdr:row>0</xdr:row>
      <xdr:rowOff>152400</xdr:rowOff>
    </xdr:from>
    <xdr:ext cx="5396093" cy="342786"/>
    <xdr:sp macro="" textlink="">
      <xdr:nvSpPr>
        <xdr:cNvPr id="2" name="ZoneTexte 1">
          <a:extLst>
            <a:ext uri="{FF2B5EF4-FFF2-40B4-BE49-F238E27FC236}">
              <a16:creationId xmlns:a16="http://schemas.microsoft.com/office/drawing/2014/main" id="{475F432D-4107-49CA-A3F7-899A598D253E}"/>
            </a:ext>
          </a:extLst>
        </xdr:cNvPr>
        <xdr:cNvSpPr txBox="1"/>
      </xdr:nvSpPr>
      <xdr:spPr>
        <a:xfrm>
          <a:off x="3219450" y="152400"/>
          <a:ext cx="5396093" cy="342786"/>
        </a:xfrm>
        <a:prstGeom prst="rect">
          <a:avLst/>
        </a:prstGeom>
        <a:solidFill>
          <a:schemeClr val="accent4">
            <a:lumMod val="60000"/>
            <a:lumOff val="40000"/>
          </a:schemeClr>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t>AUTO-DIAGNOSTIC</a:t>
          </a:r>
          <a:r>
            <a:rPr lang="fr-FR" sz="1600" b="1" baseline="0"/>
            <a:t> MATURITE ACHATS DURABLES ET SPASER</a:t>
          </a:r>
          <a:endParaRPr lang="fr-FR" sz="1600" b="1"/>
        </a:p>
      </xdr:txBody>
    </xdr:sp>
    <xdr:clientData/>
  </xdr:oneCellAnchor>
  <xdr:oneCellAnchor>
    <xdr:from>
      <xdr:col>6</xdr:col>
      <xdr:colOff>419148</xdr:colOff>
      <xdr:row>3</xdr:row>
      <xdr:rowOff>44032</xdr:rowOff>
    </xdr:from>
    <xdr:ext cx="3225307" cy="264560"/>
    <xdr:sp macro="" textlink="">
      <xdr:nvSpPr>
        <xdr:cNvPr id="3" name="ZoneTexte 2">
          <a:extLst>
            <a:ext uri="{FF2B5EF4-FFF2-40B4-BE49-F238E27FC236}">
              <a16:creationId xmlns:a16="http://schemas.microsoft.com/office/drawing/2014/main" id="{4617974C-0FD7-4AB4-9C3C-1E18AC72ECDA}"/>
            </a:ext>
          </a:extLst>
        </xdr:cNvPr>
        <xdr:cNvSpPr txBox="1"/>
      </xdr:nvSpPr>
      <xdr:spPr>
        <a:xfrm>
          <a:off x="4381548" y="596482"/>
          <a:ext cx="3225307" cy="264560"/>
        </a:xfrm>
        <a:prstGeom prst="rect">
          <a:avLst/>
        </a:prstGeom>
        <a:solidFill>
          <a:sysClr val="window" lastClr="FFFFFF"/>
        </a:solid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ysClr val="windowText" lastClr="000000"/>
              </a:solidFill>
            </a:rPr>
            <a:t>Un</a:t>
          </a:r>
          <a:r>
            <a:rPr lang="fr-FR" sz="1100" baseline="0">
              <a:solidFill>
                <a:sysClr val="windowText" lastClr="000000"/>
              </a:solidFill>
            </a:rPr>
            <a:t> outil conçu par l'Agence des Economies Solidaires</a:t>
          </a:r>
          <a:endParaRPr lang="fr-FR" sz="1100">
            <a:solidFill>
              <a:sysClr val="windowText" lastClr="000000"/>
            </a:solidFill>
          </a:endParaRPr>
        </a:p>
      </xdr:txBody>
    </xdr:sp>
    <xdr:clientData/>
  </xdr:oneCellAnchor>
  <xdr:twoCellAnchor editAs="oneCell">
    <xdr:from>
      <xdr:col>1</xdr:col>
      <xdr:colOff>216647</xdr:colOff>
      <xdr:row>0</xdr:row>
      <xdr:rowOff>119530</xdr:rowOff>
    </xdr:from>
    <xdr:to>
      <xdr:col>2</xdr:col>
      <xdr:colOff>502629</xdr:colOff>
      <xdr:row>4</xdr:row>
      <xdr:rowOff>186065</xdr:rowOff>
    </xdr:to>
    <xdr:pic>
      <xdr:nvPicPr>
        <xdr:cNvPr id="4" name="Google Shape;767;p1" descr="ChDivi (@ch_divi) | Twitter">
          <a:extLst>
            <a:ext uri="{FF2B5EF4-FFF2-40B4-BE49-F238E27FC236}">
              <a16:creationId xmlns:a16="http://schemas.microsoft.com/office/drawing/2014/main" id="{4FD0E46F-8D82-4E4F-8420-DD20D5E383A3}"/>
            </a:ext>
          </a:extLst>
        </xdr:cNvPr>
        <xdr:cNvPicPr preferRelativeResize="0"/>
      </xdr:nvPicPr>
      <xdr:blipFill rotWithShape="1">
        <a:blip xmlns:r="http://schemas.openxmlformats.org/officeDocument/2006/relationships" r:embed="rId1">
          <a:alphaModFix/>
        </a:blip>
        <a:srcRect l="24866" t="13469" r="26536" b="13635"/>
        <a:stretch/>
      </xdr:blipFill>
      <xdr:spPr>
        <a:xfrm>
          <a:off x="366059" y="119530"/>
          <a:ext cx="1047982" cy="813594"/>
        </a:xfrm>
        <a:prstGeom prst="rect">
          <a:avLst/>
        </a:prstGeom>
        <a:noFill/>
        <a:ln>
          <a:noFill/>
        </a:ln>
        <a:effectLst>
          <a:outerShdw blurRad="50800" dist="38100" dir="2700000" algn="tl" rotWithShape="0">
            <a:prstClr val="black">
              <a:alpha val="40000"/>
            </a:prstClr>
          </a:outerShdw>
        </a:effectLst>
      </xdr:spPr>
    </xdr:pic>
    <xdr:clientData/>
  </xdr:twoCellAnchor>
  <xdr:twoCellAnchor editAs="oneCell">
    <xdr:from>
      <xdr:col>15</xdr:col>
      <xdr:colOff>232758</xdr:colOff>
      <xdr:row>0</xdr:row>
      <xdr:rowOff>144771</xdr:rowOff>
    </xdr:from>
    <xdr:to>
      <xdr:col>16</xdr:col>
      <xdr:colOff>627950</xdr:colOff>
      <xdr:row>5</xdr:row>
      <xdr:rowOff>68923</xdr:rowOff>
    </xdr:to>
    <xdr:pic>
      <xdr:nvPicPr>
        <xdr:cNvPr id="5" name="Image 4">
          <a:extLst>
            <a:ext uri="{FF2B5EF4-FFF2-40B4-BE49-F238E27FC236}">
              <a16:creationId xmlns:a16="http://schemas.microsoft.com/office/drawing/2014/main" id="{20BC7436-059A-4DB1-9703-C65525442E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50170" y="144771"/>
          <a:ext cx="1157192" cy="85797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740006</xdr:colOff>
      <xdr:row>0</xdr:row>
      <xdr:rowOff>139372</xdr:rowOff>
    </xdr:from>
    <xdr:to>
      <xdr:col>18</xdr:col>
      <xdr:colOff>85554</xdr:colOff>
      <xdr:row>5</xdr:row>
      <xdr:rowOff>67448</xdr:rowOff>
    </xdr:to>
    <xdr:pic>
      <xdr:nvPicPr>
        <xdr:cNvPr id="6" name="Image 5" descr="plan national pour des achats durables et objectifs 2025 (PNAD)">
          <a:extLst>
            <a:ext uri="{FF2B5EF4-FFF2-40B4-BE49-F238E27FC236}">
              <a16:creationId xmlns:a16="http://schemas.microsoft.com/office/drawing/2014/main" id="{44CA6C0B-FFEC-4D84-95D7-245EECFF3A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19418" y="139372"/>
          <a:ext cx="869548" cy="8619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1952625</xdr:colOff>
      <xdr:row>4</xdr:row>
      <xdr:rowOff>1066800</xdr:rowOff>
    </xdr:from>
    <xdr:ext cx="1740989" cy="248851"/>
    <xdr:sp macro="" textlink="">
      <xdr:nvSpPr>
        <xdr:cNvPr id="2" name="ZoneTexte 1">
          <a:extLst>
            <a:ext uri="{FF2B5EF4-FFF2-40B4-BE49-F238E27FC236}">
              <a16:creationId xmlns:a16="http://schemas.microsoft.com/office/drawing/2014/main" id="{B4B87D12-30F5-2FAA-71B9-2181E0919765}"/>
            </a:ext>
          </a:extLst>
        </xdr:cNvPr>
        <xdr:cNvSpPr txBox="1"/>
      </xdr:nvSpPr>
      <xdr:spPr>
        <a:xfrm>
          <a:off x="3686175" y="7143750"/>
          <a:ext cx="1740989" cy="248851"/>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Tableau</a:t>
          </a:r>
          <a:r>
            <a:rPr lang="fr-FR" sz="1000" baseline="0"/>
            <a:t> pour graphique radar</a:t>
          </a:r>
          <a:endParaRPr lang="fr-FR" sz="1000"/>
        </a:p>
      </xdr:txBody>
    </xdr:sp>
    <xdr:clientData/>
  </xdr:oneCellAnchor>
  <xdr:oneCellAnchor>
    <xdr:from>
      <xdr:col>1</xdr:col>
      <xdr:colOff>952500</xdr:colOff>
      <xdr:row>9</xdr:row>
      <xdr:rowOff>171450</xdr:rowOff>
    </xdr:from>
    <xdr:ext cx="1881990" cy="248851"/>
    <xdr:sp macro="" textlink="">
      <xdr:nvSpPr>
        <xdr:cNvPr id="3" name="ZoneTexte 2">
          <a:extLst>
            <a:ext uri="{FF2B5EF4-FFF2-40B4-BE49-F238E27FC236}">
              <a16:creationId xmlns:a16="http://schemas.microsoft.com/office/drawing/2014/main" id="{A795B3F8-D6BD-4D6A-86BF-316160036C96}"/>
            </a:ext>
          </a:extLst>
        </xdr:cNvPr>
        <xdr:cNvSpPr txBox="1"/>
      </xdr:nvSpPr>
      <xdr:spPr>
        <a:xfrm>
          <a:off x="1714500" y="5953125"/>
          <a:ext cx="1881990" cy="248851"/>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Listes déroulantes questionnaire</a:t>
          </a:r>
        </a:p>
      </xdr:txBody>
    </xdr:sp>
    <xdr:clientData/>
  </xdr:oneCellAnchor>
</xdr:wsDr>
</file>

<file path=xl/tables/table1.xml><?xml version="1.0" encoding="utf-8"?>
<table xmlns="http://schemas.openxmlformats.org/spreadsheetml/2006/main" id="1" name="Tableau1" displayName="Tableau1" ref="B1:D4" totalsRowShown="0">
  <autoFilter ref="B1:D4"/>
  <tableColumns count="3">
    <tableColumn id="1" name="Maturité" dataDxfId="0"/>
    <tableColumn id="2" name="Profil"/>
    <tableColumn id="3" name="Recommandation"/>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R36"/>
  <sheetViews>
    <sheetView showGridLines="0" zoomScale="85" zoomScaleNormal="85" workbookViewId="0">
      <selection activeCell="D14" sqref="D14"/>
    </sheetView>
  </sheetViews>
  <sheetFormatPr baseColWidth="10" defaultRowHeight="15" x14ac:dyDescent="0.25"/>
  <cols>
    <col min="1" max="2" width="2.42578125" customWidth="1"/>
    <col min="3" max="3" width="13" customWidth="1"/>
  </cols>
  <sheetData>
    <row r="7" spans="2:18" x14ac:dyDescent="0.25">
      <c r="B7" s="19"/>
      <c r="C7" s="20"/>
      <c r="D7" s="20"/>
      <c r="E7" s="20"/>
      <c r="F7" s="20"/>
      <c r="G7" s="20"/>
      <c r="H7" s="20"/>
      <c r="I7" s="20"/>
      <c r="J7" s="20"/>
      <c r="K7" s="20"/>
      <c r="L7" s="20"/>
      <c r="M7" s="20"/>
      <c r="N7" s="20"/>
      <c r="O7" s="20"/>
      <c r="P7" s="20"/>
      <c r="Q7" s="20"/>
      <c r="R7" s="21"/>
    </row>
    <row r="8" spans="2:18" x14ac:dyDescent="0.25">
      <c r="B8" s="23"/>
      <c r="C8" s="8" t="s">
        <v>132</v>
      </c>
      <c r="R8" s="22"/>
    </row>
    <row r="9" spans="2:18" x14ac:dyDescent="0.25">
      <c r="B9" s="23"/>
      <c r="R9" s="22"/>
    </row>
    <row r="10" spans="2:18" x14ac:dyDescent="0.25">
      <c r="B10" s="23"/>
      <c r="C10" s="27" t="s">
        <v>120</v>
      </c>
      <c r="R10" s="22"/>
    </row>
    <row r="11" spans="2:18" x14ac:dyDescent="0.25">
      <c r="B11" s="23"/>
      <c r="C11" s="27" t="s">
        <v>133</v>
      </c>
      <c r="R11" s="22"/>
    </row>
    <row r="12" spans="2:18" x14ac:dyDescent="0.25">
      <c r="B12" s="23"/>
      <c r="C12" s="27"/>
      <c r="R12" s="22"/>
    </row>
    <row r="13" spans="2:18" x14ac:dyDescent="0.25">
      <c r="B13" s="23"/>
      <c r="C13" s="27" t="s">
        <v>121</v>
      </c>
      <c r="R13" s="22"/>
    </row>
    <row r="14" spans="2:18" x14ac:dyDescent="0.25">
      <c r="B14" s="23"/>
      <c r="C14" s="27" t="s">
        <v>134</v>
      </c>
      <c r="R14" s="22"/>
    </row>
    <row r="15" spans="2:18" x14ac:dyDescent="0.25">
      <c r="B15" s="23"/>
      <c r="C15" s="27" t="s">
        <v>122</v>
      </c>
      <c r="R15" s="22"/>
    </row>
    <row r="16" spans="2:18" x14ac:dyDescent="0.25">
      <c r="B16" s="23"/>
      <c r="C16" s="27" t="s">
        <v>123</v>
      </c>
      <c r="R16" s="22"/>
    </row>
    <row r="17" spans="2:18" x14ac:dyDescent="0.25">
      <c r="B17" s="23"/>
      <c r="C17" s="27" t="s">
        <v>135</v>
      </c>
      <c r="R17" s="22"/>
    </row>
    <row r="18" spans="2:18" x14ac:dyDescent="0.25">
      <c r="B18" s="23"/>
      <c r="C18" s="27" t="s">
        <v>198</v>
      </c>
      <c r="R18" s="22"/>
    </row>
    <row r="19" spans="2:18" x14ac:dyDescent="0.25">
      <c r="B19" s="23"/>
      <c r="C19" s="27"/>
      <c r="R19" s="22"/>
    </row>
    <row r="20" spans="2:18" x14ac:dyDescent="0.25">
      <c r="B20" s="23"/>
      <c r="C20" s="49" t="s">
        <v>124</v>
      </c>
      <c r="R20" s="22"/>
    </row>
    <row r="21" spans="2:18" x14ac:dyDescent="0.25">
      <c r="B21" s="23"/>
      <c r="C21" s="27" t="s">
        <v>136</v>
      </c>
      <c r="R21" s="22"/>
    </row>
    <row r="22" spans="2:18" x14ac:dyDescent="0.25">
      <c r="B22" s="23"/>
      <c r="C22" s="27" t="s">
        <v>125</v>
      </c>
      <c r="R22" s="22"/>
    </row>
    <row r="23" spans="2:18" ht="32.1" customHeight="1" x14ac:dyDescent="0.25">
      <c r="B23" s="23"/>
      <c r="C23" s="63" t="s">
        <v>137</v>
      </c>
      <c r="D23" s="63"/>
      <c r="E23" s="63"/>
      <c r="F23" s="63"/>
      <c r="G23" s="63"/>
      <c r="H23" s="63"/>
      <c r="I23" s="63"/>
      <c r="J23" s="63"/>
      <c r="K23" s="63"/>
      <c r="L23" s="63"/>
      <c r="M23" s="63"/>
      <c r="N23" s="63"/>
      <c r="O23" s="63"/>
      <c r="P23" s="63"/>
      <c r="Q23" s="63"/>
      <c r="R23" s="22"/>
    </row>
    <row r="24" spans="2:18" x14ac:dyDescent="0.25">
      <c r="B24" s="23"/>
      <c r="C24" s="27" t="s">
        <v>138</v>
      </c>
      <c r="R24" s="22"/>
    </row>
    <row r="25" spans="2:18" x14ac:dyDescent="0.25">
      <c r="B25" s="23"/>
      <c r="C25" s="27"/>
      <c r="R25" s="22"/>
    </row>
    <row r="26" spans="2:18" x14ac:dyDescent="0.25">
      <c r="B26" s="23"/>
      <c r="C26" s="49" t="s">
        <v>126</v>
      </c>
      <c r="R26" s="22"/>
    </row>
    <row r="27" spans="2:18" x14ac:dyDescent="0.25">
      <c r="B27" s="23"/>
      <c r="C27" s="27" t="s">
        <v>127</v>
      </c>
      <c r="R27" s="22"/>
    </row>
    <row r="28" spans="2:18" x14ac:dyDescent="0.25">
      <c r="B28" s="23"/>
      <c r="C28" s="27" t="s">
        <v>128</v>
      </c>
      <c r="R28" s="22"/>
    </row>
    <row r="29" spans="2:18" x14ac:dyDescent="0.25">
      <c r="B29" s="23"/>
      <c r="C29" s="27"/>
      <c r="R29" s="22"/>
    </row>
    <row r="30" spans="2:18" x14ac:dyDescent="0.25">
      <c r="B30" s="23"/>
      <c r="C30" t="s">
        <v>142</v>
      </c>
      <c r="R30" s="22"/>
    </row>
    <row r="31" spans="2:18" x14ac:dyDescent="0.25">
      <c r="B31" s="23"/>
      <c r="C31" t="s">
        <v>139</v>
      </c>
      <c r="R31" s="22"/>
    </row>
    <row r="32" spans="2:18" x14ac:dyDescent="0.25">
      <c r="B32" s="23"/>
      <c r="C32" t="s">
        <v>140</v>
      </c>
      <c r="R32" s="22"/>
    </row>
    <row r="33" spans="2:18" x14ac:dyDescent="0.25">
      <c r="B33" s="23"/>
      <c r="C33" t="s">
        <v>141</v>
      </c>
      <c r="R33" s="22"/>
    </row>
    <row r="34" spans="2:18" x14ac:dyDescent="0.25">
      <c r="B34" s="23"/>
      <c r="C34" s="27"/>
      <c r="R34" s="22"/>
    </row>
    <row r="35" spans="2:18" x14ac:dyDescent="0.25">
      <c r="B35" s="24"/>
      <c r="C35" s="28"/>
      <c r="D35" s="25"/>
      <c r="E35" s="25"/>
      <c r="F35" s="25"/>
      <c r="G35" s="25"/>
      <c r="H35" s="25"/>
      <c r="I35" s="25"/>
      <c r="J35" s="25"/>
      <c r="K35" s="25"/>
      <c r="L35" s="25"/>
      <c r="M35" s="25"/>
      <c r="N35" s="25"/>
      <c r="O35" s="25"/>
      <c r="P35" s="25"/>
      <c r="Q35" s="25"/>
      <c r="R35" s="26"/>
    </row>
    <row r="36" spans="2:18" x14ac:dyDescent="0.25">
      <c r="C36" s="27"/>
    </row>
  </sheetData>
  <sheetProtection algorithmName="SHA-512" hashValue="QH68FoOw0xK+7OzUiZYi4qNaLz1hdvSPdwPsidf+NrTvcgyZg5suLwm1M+i2TwZFFifxCoV5ffc+eX7kpi4kvw==" saltValue="HKBvHPBhWea9V+/pcjVgRA==" spinCount="100000" sheet="1" objects="1" scenarios="1"/>
  <mergeCells count="1">
    <mergeCell ref="C23:Q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showGridLines="0" tabSelected="1" zoomScale="80" zoomScaleNormal="80" workbookViewId="0">
      <pane ySplit="5" topLeftCell="A6" activePane="bottomLeft" state="frozen"/>
      <selection activeCell="D7" sqref="D7"/>
      <selection pane="bottomLeft" activeCell="H10" sqref="H10"/>
    </sheetView>
  </sheetViews>
  <sheetFormatPr baseColWidth="10" defaultRowHeight="15" x14ac:dyDescent="0.25"/>
  <cols>
    <col min="1" max="1" width="2.140625" customWidth="1"/>
    <col min="2" max="2" width="3.7109375" customWidth="1"/>
    <col min="3" max="3" width="4.5703125" customWidth="1"/>
    <col min="4" max="4" width="16.5703125" customWidth="1"/>
    <col min="5" max="5" width="42.140625" customWidth="1"/>
    <col min="6" max="6" width="29.140625" customWidth="1"/>
    <col min="7" max="7" width="33.85546875" customWidth="1"/>
    <col min="8" max="8" width="31.42578125" customWidth="1"/>
    <col min="9" max="9" width="28.7109375" customWidth="1"/>
    <col min="10" max="10" width="15.5703125" customWidth="1"/>
    <col min="11" max="11" width="11.85546875" style="9" hidden="1" customWidth="1"/>
  </cols>
  <sheetData>
    <row r="1" spans="2:14" ht="24" customHeight="1" x14ac:dyDescent="0.25"/>
    <row r="2" spans="2:14" ht="33" customHeight="1" x14ac:dyDescent="0.25">
      <c r="G2" s="8"/>
    </row>
    <row r="3" spans="2:14" ht="30" customHeight="1" x14ac:dyDescent="0.25"/>
    <row r="4" spans="2:14" ht="30" customHeight="1" x14ac:dyDescent="0.25"/>
    <row r="5" spans="2:14" s="3" customFormat="1" ht="30" x14ac:dyDescent="0.25">
      <c r="D5" s="29" t="s">
        <v>0</v>
      </c>
      <c r="E5" s="29" t="s">
        <v>1</v>
      </c>
      <c r="F5" s="30" t="s">
        <v>164</v>
      </c>
      <c r="G5" s="30" t="s">
        <v>165</v>
      </c>
      <c r="H5" s="30" t="s">
        <v>166</v>
      </c>
      <c r="I5" s="30" t="s">
        <v>167</v>
      </c>
      <c r="J5" s="11" t="s">
        <v>69</v>
      </c>
      <c r="K5" s="11" t="s">
        <v>37</v>
      </c>
    </row>
    <row r="6" spans="2:14" s="3" customFormat="1" ht="63.95" customHeight="1" x14ac:dyDescent="0.25">
      <c r="B6" s="64" t="s">
        <v>98</v>
      </c>
      <c r="C6" s="55" t="s">
        <v>151</v>
      </c>
      <c r="D6" s="31" t="s">
        <v>40</v>
      </c>
      <c r="E6" s="32" t="s">
        <v>41</v>
      </c>
      <c r="F6" s="1" t="s">
        <v>30</v>
      </c>
      <c r="G6" s="1" t="s">
        <v>114</v>
      </c>
      <c r="H6" s="1" t="s">
        <v>115</v>
      </c>
      <c r="I6" s="1" t="s">
        <v>116</v>
      </c>
      <c r="J6" s="50"/>
      <c r="K6" s="14">
        <f>IF($J6="Maturité 1",1.25,IF(J6="Maturité 2",2.5,IF(J6="Maturité 3",3.75,IF(J6="Maturité 4",5,0))))</f>
        <v>0</v>
      </c>
    </row>
    <row r="7" spans="2:14" s="3" customFormat="1" ht="75" x14ac:dyDescent="0.25">
      <c r="B7" s="65"/>
      <c r="C7" s="55" t="s">
        <v>153</v>
      </c>
      <c r="D7" s="32" t="s">
        <v>45</v>
      </c>
      <c r="E7" s="33" t="s">
        <v>78</v>
      </c>
      <c r="F7" s="1" t="s">
        <v>44</v>
      </c>
      <c r="G7" s="6" t="s">
        <v>42</v>
      </c>
      <c r="H7" s="6" t="s">
        <v>43</v>
      </c>
      <c r="I7" s="6" t="s">
        <v>46</v>
      </c>
      <c r="J7" s="50"/>
      <c r="K7" s="14">
        <f>IF($J7="Maturité 1",1.25,IF(J7="Maturité 2",2.5,IF(J7="Maturité 3",3.75,IF(J7="Maturité 4",5,0))))</f>
        <v>0</v>
      </c>
    </row>
    <row r="8" spans="2:14" s="3" customFormat="1" ht="107.1" customHeight="1" x14ac:dyDescent="0.25">
      <c r="B8" s="65"/>
      <c r="C8" s="55" t="s">
        <v>154</v>
      </c>
      <c r="D8" s="32" t="s">
        <v>8</v>
      </c>
      <c r="E8" s="33" t="s">
        <v>79</v>
      </c>
      <c r="F8" s="1" t="s">
        <v>105</v>
      </c>
      <c r="G8" s="1" t="s">
        <v>106</v>
      </c>
      <c r="H8" s="1" t="s">
        <v>109</v>
      </c>
      <c r="I8" s="1" t="s">
        <v>107</v>
      </c>
      <c r="J8" s="50"/>
      <c r="K8" s="14">
        <f t="shared" ref="K8:K28" si="0">IF($J8="Maturité 1",1.25,IF(J8="Maturité 2",2.5,IF(J8="Maturité 3",3.75,IF(J8="Maturité 4",5,0))))</f>
        <v>0</v>
      </c>
    </row>
    <row r="9" spans="2:14" s="3" customFormat="1" ht="72.599999999999994" customHeight="1" x14ac:dyDescent="0.25">
      <c r="B9" s="65"/>
      <c r="C9" s="55" t="s">
        <v>155</v>
      </c>
      <c r="D9" s="31" t="s">
        <v>29</v>
      </c>
      <c r="E9" s="32" t="s">
        <v>80</v>
      </c>
      <c r="F9" s="34" t="s">
        <v>81</v>
      </c>
      <c r="G9" s="1" t="s">
        <v>82</v>
      </c>
      <c r="H9" s="1" t="s">
        <v>83</v>
      </c>
      <c r="I9" s="1" t="s">
        <v>84</v>
      </c>
      <c r="J9" s="50"/>
      <c r="K9" s="14">
        <f t="shared" si="0"/>
        <v>0</v>
      </c>
    </row>
    <row r="10" spans="2:14" s="3" customFormat="1" ht="60.6" customHeight="1" x14ac:dyDescent="0.25">
      <c r="B10" s="66"/>
      <c r="C10" s="56" t="s">
        <v>156</v>
      </c>
      <c r="D10" s="32" t="s">
        <v>52</v>
      </c>
      <c r="E10" s="32" t="s">
        <v>39</v>
      </c>
      <c r="F10" s="6" t="s">
        <v>3</v>
      </c>
      <c r="G10" s="6" t="s">
        <v>17</v>
      </c>
      <c r="H10" s="6" t="s">
        <v>18</v>
      </c>
      <c r="I10" s="6" t="s">
        <v>158</v>
      </c>
      <c r="J10" s="50"/>
      <c r="K10" s="14">
        <f t="shared" si="0"/>
        <v>0</v>
      </c>
    </row>
    <row r="11" spans="2:14" s="3" customFormat="1" x14ac:dyDescent="0.25">
      <c r="B11"/>
      <c r="C11"/>
      <c r="D11"/>
      <c r="E11"/>
      <c r="F11"/>
      <c r="G11"/>
      <c r="H11"/>
      <c r="I11"/>
      <c r="J11"/>
      <c r="K11"/>
      <c r="L11"/>
      <c r="M11"/>
      <c r="N11"/>
    </row>
    <row r="12" spans="2:14" s="3" customFormat="1" ht="93.6" customHeight="1" x14ac:dyDescent="0.25">
      <c r="B12" s="73" t="s">
        <v>99</v>
      </c>
      <c r="C12" s="57" t="s">
        <v>157</v>
      </c>
      <c r="D12" s="35" t="s">
        <v>2</v>
      </c>
      <c r="E12" s="36" t="s">
        <v>191</v>
      </c>
      <c r="F12" s="1" t="s">
        <v>192</v>
      </c>
      <c r="G12" s="1" t="s">
        <v>193</v>
      </c>
      <c r="H12" s="1" t="s">
        <v>194</v>
      </c>
      <c r="I12" s="1" t="s">
        <v>195</v>
      </c>
      <c r="J12" s="50"/>
      <c r="K12" s="14">
        <f t="shared" si="0"/>
        <v>0</v>
      </c>
    </row>
    <row r="13" spans="2:14" s="3" customFormat="1" ht="116.1" customHeight="1" x14ac:dyDescent="0.25">
      <c r="B13" s="73"/>
      <c r="C13" s="57" t="s">
        <v>159</v>
      </c>
      <c r="D13" s="37" t="s">
        <v>7</v>
      </c>
      <c r="E13" s="38" t="s">
        <v>152</v>
      </c>
      <c r="F13" s="4" t="s">
        <v>55</v>
      </c>
      <c r="G13" s="4" t="s">
        <v>56</v>
      </c>
      <c r="H13" s="4" t="s">
        <v>54</v>
      </c>
      <c r="I13" s="4" t="s">
        <v>53</v>
      </c>
      <c r="J13" s="50"/>
      <c r="K13" s="14">
        <f t="shared" si="0"/>
        <v>0</v>
      </c>
    </row>
    <row r="14" spans="2:14" s="3" customFormat="1" ht="44.45" customHeight="1" x14ac:dyDescent="0.25">
      <c r="B14" s="73"/>
      <c r="C14" s="57" t="s">
        <v>160</v>
      </c>
      <c r="D14" s="36" t="s">
        <v>63</v>
      </c>
      <c r="E14" s="36" t="s">
        <v>57</v>
      </c>
      <c r="F14" s="1" t="s">
        <v>4</v>
      </c>
      <c r="G14" s="1" t="s">
        <v>58</v>
      </c>
      <c r="H14" s="1" t="s">
        <v>60</v>
      </c>
      <c r="I14" s="1" t="s">
        <v>59</v>
      </c>
      <c r="J14" s="50"/>
      <c r="K14" s="14">
        <f t="shared" si="0"/>
        <v>0</v>
      </c>
    </row>
    <row r="15" spans="2:14" s="7" customFormat="1" ht="118.5" customHeight="1" x14ac:dyDescent="0.25">
      <c r="B15" s="73"/>
      <c r="C15" s="57" t="s">
        <v>161</v>
      </c>
      <c r="D15" s="36" t="s">
        <v>6</v>
      </c>
      <c r="E15" s="38" t="s">
        <v>110</v>
      </c>
      <c r="F15" s="2" t="s">
        <v>67</v>
      </c>
      <c r="G15" s="2" t="s">
        <v>66</v>
      </c>
      <c r="H15" s="2" t="s">
        <v>65</v>
      </c>
      <c r="I15" s="2" t="s">
        <v>64</v>
      </c>
      <c r="J15" s="50"/>
      <c r="K15" s="14">
        <f t="shared" si="0"/>
        <v>0</v>
      </c>
    </row>
    <row r="16" spans="2:14" s="3" customFormat="1" ht="60" x14ac:dyDescent="0.25">
      <c r="B16" s="73"/>
      <c r="C16" s="57" t="s">
        <v>162</v>
      </c>
      <c r="D16" s="71" t="s">
        <v>61</v>
      </c>
      <c r="E16" s="38" t="s">
        <v>12</v>
      </c>
      <c r="F16" s="1" t="s">
        <v>13</v>
      </c>
      <c r="G16" s="1" t="s">
        <v>15</v>
      </c>
      <c r="H16" s="1" t="s">
        <v>16</v>
      </c>
      <c r="I16" s="1" t="s">
        <v>14</v>
      </c>
      <c r="J16" s="50"/>
      <c r="K16" s="14">
        <f t="shared" si="0"/>
        <v>0</v>
      </c>
    </row>
    <row r="17" spans="2:11" s="3" customFormat="1" ht="45" x14ac:dyDescent="0.25">
      <c r="B17" s="73"/>
      <c r="C17" s="57" t="s">
        <v>163</v>
      </c>
      <c r="D17" s="72"/>
      <c r="E17" s="38" t="s">
        <v>70</v>
      </c>
      <c r="F17" s="5" t="s">
        <v>31</v>
      </c>
      <c r="G17" s="1" t="s">
        <v>62</v>
      </c>
      <c r="H17" s="1" t="s">
        <v>32</v>
      </c>
      <c r="I17" s="1" t="s">
        <v>33</v>
      </c>
      <c r="J17" s="50"/>
      <c r="K17" s="14">
        <f t="shared" si="0"/>
        <v>0</v>
      </c>
    </row>
    <row r="18" spans="2:11" s="3" customFormat="1" x14ac:dyDescent="0.25"/>
    <row r="19" spans="2:11" s="3" customFormat="1" ht="80.099999999999994" customHeight="1" x14ac:dyDescent="0.25">
      <c r="B19" s="74" t="s">
        <v>100</v>
      </c>
      <c r="C19" s="58" t="s">
        <v>168</v>
      </c>
      <c r="D19" s="39" t="s">
        <v>49</v>
      </c>
      <c r="E19" s="40" t="s">
        <v>71</v>
      </c>
      <c r="F19" s="1" t="s">
        <v>3</v>
      </c>
      <c r="G19" s="1" t="s">
        <v>50</v>
      </c>
      <c r="H19" s="1" t="s">
        <v>51</v>
      </c>
      <c r="I19" s="1" t="s">
        <v>111</v>
      </c>
      <c r="J19" s="50"/>
      <c r="K19" s="14">
        <f t="shared" si="0"/>
        <v>0</v>
      </c>
    </row>
    <row r="20" spans="2:11" s="3" customFormat="1" ht="73.5" customHeight="1" x14ac:dyDescent="0.25">
      <c r="B20" s="75"/>
      <c r="C20" s="58" t="s">
        <v>173</v>
      </c>
      <c r="D20" s="41" t="s">
        <v>5</v>
      </c>
      <c r="E20" s="42" t="s">
        <v>95</v>
      </c>
      <c r="F20" s="12" t="s">
        <v>92</v>
      </c>
      <c r="G20" s="12" t="s">
        <v>169</v>
      </c>
      <c r="H20" s="12" t="s">
        <v>93</v>
      </c>
      <c r="I20" s="12" t="s">
        <v>94</v>
      </c>
      <c r="J20" s="50"/>
      <c r="K20" s="14">
        <f t="shared" si="0"/>
        <v>0</v>
      </c>
    </row>
    <row r="21" spans="2:11" s="3" customFormat="1" ht="92.45" customHeight="1" x14ac:dyDescent="0.25">
      <c r="B21" s="75"/>
      <c r="C21" s="58" t="s">
        <v>174</v>
      </c>
      <c r="D21" s="67" t="s">
        <v>10</v>
      </c>
      <c r="E21" s="40" t="s">
        <v>9</v>
      </c>
      <c r="F21" s="1" t="s">
        <v>90</v>
      </c>
      <c r="G21" s="1" t="s">
        <v>91</v>
      </c>
      <c r="H21" s="1" t="s">
        <v>181</v>
      </c>
      <c r="I21" s="1" t="s">
        <v>190</v>
      </c>
      <c r="J21" s="50"/>
      <c r="K21" s="14">
        <f t="shared" si="0"/>
        <v>0</v>
      </c>
    </row>
    <row r="22" spans="2:11" s="3" customFormat="1" ht="82.5" customHeight="1" x14ac:dyDescent="0.25">
      <c r="B22" s="76"/>
      <c r="C22" s="59" t="s">
        <v>175</v>
      </c>
      <c r="D22" s="68"/>
      <c r="E22" s="42" t="s">
        <v>85</v>
      </c>
      <c r="F22" s="44" t="s">
        <v>86</v>
      </c>
      <c r="G22" s="44" t="s">
        <v>87</v>
      </c>
      <c r="H22" s="44" t="s">
        <v>88</v>
      </c>
      <c r="I22" s="45" t="s">
        <v>89</v>
      </c>
      <c r="J22" s="50"/>
      <c r="K22" s="14">
        <f t="shared" si="0"/>
        <v>0</v>
      </c>
    </row>
    <row r="23" spans="2:11" s="3" customFormat="1" x14ac:dyDescent="0.25"/>
    <row r="24" spans="2:11" s="3" customFormat="1" ht="68.099999999999994" customHeight="1" x14ac:dyDescent="0.25">
      <c r="B24" s="77" t="s">
        <v>101</v>
      </c>
      <c r="C24" s="60" t="s">
        <v>176</v>
      </c>
      <c r="D24" s="46" t="s">
        <v>34</v>
      </c>
      <c r="E24" s="46" t="s">
        <v>24</v>
      </c>
      <c r="F24" s="1" t="s">
        <v>25</v>
      </c>
      <c r="G24" s="1" t="s">
        <v>27</v>
      </c>
      <c r="H24" s="2" t="s">
        <v>28</v>
      </c>
      <c r="I24" s="2" t="s">
        <v>26</v>
      </c>
      <c r="J24" s="50"/>
      <c r="K24" s="14">
        <f t="shared" si="0"/>
        <v>0</v>
      </c>
    </row>
    <row r="25" spans="2:11" s="3" customFormat="1" ht="129" customHeight="1" x14ac:dyDescent="0.25">
      <c r="B25" s="78"/>
      <c r="C25" s="60" t="s">
        <v>177</v>
      </c>
      <c r="D25" s="46" t="s">
        <v>35</v>
      </c>
      <c r="E25" s="47" t="s">
        <v>21</v>
      </c>
      <c r="F25" s="4" t="s">
        <v>23</v>
      </c>
      <c r="G25" s="4" t="s">
        <v>22</v>
      </c>
      <c r="H25" s="2" t="s">
        <v>183</v>
      </c>
      <c r="I25" s="2" t="s">
        <v>184</v>
      </c>
      <c r="J25" s="50"/>
      <c r="K25" s="14">
        <f t="shared" si="0"/>
        <v>0</v>
      </c>
    </row>
    <row r="26" spans="2:11" s="3" customFormat="1" ht="75.599999999999994" customHeight="1" x14ac:dyDescent="0.25">
      <c r="B26" s="78"/>
      <c r="C26" s="60" t="s">
        <v>178</v>
      </c>
      <c r="D26" s="69" t="s">
        <v>73</v>
      </c>
      <c r="E26" s="47" t="s">
        <v>72</v>
      </c>
      <c r="F26" s="43" t="s">
        <v>112</v>
      </c>
      <c r="G26" s="43" t="s">
        <v>170</v>
      </c>
      <c r="H26" s="6" t="s">
        <v>182</v>
      </c>
      <c r="I26" s="6" t="s">
        <v>185</v>
      </c>
      <c r="J26" s="50"/>
      <c r="K26" s="14">
        <f t="shared" si="0"/>
        <v>0</v>
      </c>
    </row>
    <row r="27" spans="2:11" s="3" customFormat="1" ht="96" customHeight="1" x14ac:dyDescent="0.25">
      <c r="B27" s="78"/>
      <c r="C27" s="60" t="s">
        <v>179</v>
      </c>
      <c r="D27" s="70"/>
      <c r="E27" s="47" t="s">
        <v>11</v>
      </c>
      <c r="F27" s="43" t="s">
        <v>113</v>
      </c>
      <c r="G27" s="43" t="s">
        <v>171</v>
      </c>
      <c r="H27" s="6" t="s">
        <v>186</v>
      </c>
      <c r="I27" s="6" t="s">
        <v>187</v>
      </c>
      <c r="J27" s="50"/>
      <c r="K27" s="14">
        <f t="shared" si="0"/>
        <v>0</v>
      </c>
    </row>
    <row r="28" spans="2:11" s="3" customFormat="1" ht="103.5" customHeight="1" x14ac:dyDescent="0.25">
      <c r="B28" s="79"/>
      <c r="C28" s="61" t="s">
        <v>180</v>
      </c>
      <c r="D28" s="46" t="s">
        <v>36</v>
      </c>
      <c r="E28" s="46" t="s">
        <v>19</v>
      </c>
      <c r="F28" s="48" t="s">
        <v>20</v>
      </c>
      <c r="G28" s="43" t="s">
        <v>172</v>
      </c>
      <c r="H28" s="6" t="s">
        <v>188</v>
      </c>
      <c r="I28" s="6" t="s">
        <v>189</v>
      </c>
      <c r="J28" s="50"/>
      <c r="K28" s="14">
        <f t="shared" si="0"/>
        <v>0</v>
      </c>
    </row>
    <row r="29" spans="2:11" s="3" customFormat="1" x14ac:dyDescent="0.25">
      <c r="K29" s="10"/>
    </row>
    <row r="30" spans="2:11" s="3" customFormat="1" x14ac:dyDescent="0.25">
      <c r="K30" s="10"/>
    </row>
    <row r="31" spans="2:11" s="3" customFormat="1" x14ac:dyDescent="0.25">
      <c r="K31" s="10"/>
    </row>
  </sheetData>
  <sheetProtection algorithmName="SHA-512" hashValue="OcSv6DXGrbwJm361zbP5OkZuu2+UQDWQfAhpPcnVxteDpzuAKF2pDzV5DhKlTMAv2+ha5NSc/5gvSa9Bl261kg==" saltValue="/OWEBZeiIinCiv20xSkpKg==" spinCount="100000" sheet="1" objects="1" scenarios="1"/>
  <mergeCells count="7">
    <mergeCell ref="B6:B10"/>
    <mergeCell ref="D21:D22"/>
    <mergeCell ref="D26:D27"/>
    <mergeCell ref="D16:D17"/>
    <mergeCell ref="B12:B17"/>
    <mergeCell ref="B19:B22"/>
    <mergeCell ref="B24:B28"/>
  </mergeCells>
  <phoneticPr fontId="13"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'Traitement (à masquer)'!$B$10:$B$13</xm:f>
          </x14:formula1>
          <xm:sqref>J6:J10 J12:J17 J19:J22 J24:J28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showGridLines="0" zoomScale="86" zoomScaleNormal="85" workbookViewId="0">
      <selection activeCell="D7" sqref="D7"/>
    </sheetView>
  </sheetViews>
  <sheetFormatPr baseColWidth="10" defaultRowHeight="15" x14ac:dyDescent="0.25"/>
  <cols>
    <col min="1" max="1" width="14.5703125" customWidth="1"/>
    <col min="2" max="2" width="37.140625" customWidth="1"/>
    <col min="3" max="3" width="17.42578125" customWidth="1"/>
    <col min="4" max="4" width="116" customWidth="1"/>
  </cols>
  <sheetData>
    <row r="2" spans="1:13" ht="64.5" customHeight="1" x14ac:dyDescent="0.25">
      <c r="M2" s="8"/>
    </row>
    <row r="3" spans="1:13" ht="23.25" customHeight="1" x14ac:dyDescent="0.25"/>
    <row r="4" spans="1:13" ht="19.5" customHeight="1" x14ac:dyDescent="0.25">
      <c r="B4" s="51" t="s">
        <v>97</v>
      </c>
      <c r="C4" s="80" t="s">
        <v>197</v>
      </c>
      <c r="D4" s="80"/>
    </row>
    <row r="5" spans="1:13" ht="57" customHeight="1" x14ac:dyDescent="0.25">
      <c r="B5" s="13"/>
      <c r="C5" s="13"/>
    </row>
    <row r="6" spans="1:13" ht="27.75" customHeight="1" x14ac:dyDescent="0.25">
      <c r="A6" s="53" t="s">
        <v>96</v>
      </c>
      <c r="B6" s="15">
        <f>SUM('2. Tableau'!K6:K28)</f>
        <v>0</v>
      </c>
      <c r="C6" s="52" t="s">
        <v>147</v>
      </c>
      <c r="D6" s="18" t="b">
        <f>IF(AND(SUM('2. Tableau'!K6:K28)&gt;=25,SUM('2. Tableau'!K6:K28)&lt;=50),'Traitement (à masquer)'!B2,IF(AND(SUM('2. Tableau'!K6:K28)&gt;50,SUM('2. Tableau'!K6:K28)&lt;=75),'Traitement (à masquer)'!B3,IF(SUM('2. Tableau'!K6:K28)&gt;75,'Traitement (à masquer)'!B4)))</f>
        <v>0</v>
      </c>
    </row>
    <row r="7" spans="1:13" ht="80.099999999999994" customHeight="1" x14ac:dyDescent="0.25">
      <c r="D7" s="17" t="b">
        <f>IF(AND(SUM('2. Tableau'!K6:K28)&gt;=25,SUM('2. Tableau'!K6:K28)&lt;=50),'Traitement (à masquer)'!C2,IF(AND(SUM('2. Tableau'!K6:K28)&gt;50,SUM('2. Tableau'!K6:K28)&lt;=75),'Traitement (à masquer)'!C3,IF(SUM('2. Tableau'!K6:K28)&gt;75,'Traitement (à masquer)'!C4)))</f>
        <v>0</v>
      </c>
    </row>
    <row r="10" spans="1:13" ht="102.95" customHeight="1" x14ac:dyDescent="0.25">
      <c r="D10" s="54" t="b">
        <f>IF(AND(SUM('2. Tableau'!K6:K28)&gt;=25,SUM('2. Tableau'!K6:K28)&lt;=50),'Traitement (à masquer)'!D2,IF(AND(SUM('2. Tableau'!K6:K28)&gt;50,SUM('2. Tableau'!K6:K28)&lt;=75),'Traitement (à masquer)'!D3,IF(SUM('2. Tableau'!K6:K28)&gt;75,'Traitement (à masquer)'!D4)))</f>
        <v>0</v>
      </c>
    </row>
  </sheetData>
  <sheetProtection algorithmName="SHA-512" hashValue="Yi68UjUqVGhGHad+82/SAUHA88ca/Xy4LgqqqzHrr7CdvE8fwlQ5MsoKjegRTlT9SEgm86Ked8t4ZMBuUvex5w==" saltValue="uVtt+26v1ZGJ92JIZQQRwg==" spinCount="100000" sheet="1" objects="1" scenarios="1"/>
  <mergeCells count="1">
    <mergeCell ref="C4:D4"/>
  </mergeCells>
  <conditionalFormatting sqref="B6">
    <cfRule type="dataBar" priority="1">
      <dataBar>
        <cfvo type="num" val="0"/>
        <cfvo type="num" val="100"/>
        <color rgb="FF92D050"/>
      </dataBar>
      <extLst>
        <ext xmlns:x14="http://schemas.microsoft.com/office/spreadsheetml/2009/9/main" uri="{B025F937-C7B1-47D3-B67F-A62EFF666E3E}">
          <x14:id>{BAD6C00E-820C-4F10-BF1D-79DBE92EEF41}</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D6C00E-820C-4F10-BF1D-79DBE92EEF41}">
            <x14:dataBar minLength="0" maxLength="100" gradient="0">
              <x14:cfvo type="num">
                <xm:f>0</xm:f>
              </x14:cfvo>
              <x14:cfvo type="num">
                <xm:f>100</xm:f>
              </x14:cfvo>
              <x14:negativeFillColor rgb="FFFF0000"/>
              <x14:axisColor rgb="FF000000"/>
            </x14:dataBar>
          </x14:cfRule>
          <xm:sqref>B6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Q11"/>
  <sheetViews>
    <sheetView showGridLines="0" zoomScale="85" zoomScaleNormal="85" workbookViewId="0">
      <selection activeCell="E3" sqref="E3"/>
    </sheetView>
  </sheetViews>
  <sheetFormatPr baseColWidth="10" defaultRowHeight="15" x14ac:dyDescent="0.25"/>
  <cols>
    <col min="1" max="1" width="2.140625" customWidth="1"/>
  </cols>
  <sheetData>
    <row r="7" spans="2:17" x14ac:dyDescent="0.25">
      <c r="B7" s="8" t="s">
        <v>129</v>
      </c>
    </row>
    <row r="8" spans="2:17" ht="36" customHeight="1" x14ac:dyDescent="0.25">
      <c r="B8" s="81" t="s">
        <v>130</v>
      </c>
      <c r="C8" s="81"/>
      <c r="D8" s="81"/>
      <c r="E8" s="81"/>
      <c r="F8" s="81"/>
      <c r="G8" s="81"/>
      <c r="H8" s="81"/>
      <c r="I8" s="81"/>
      <c r="J8" s="81"/>
      <c r="K8" s="81"/>
      <c r="L8" s="81"/>
      <c r="M8" s="81"/>
      <c r="N8" s="81"/>
      <c r="O8" s="81"/>
      <c r="P8" s="81"/>
      <c r="Q8" s="81"/>
    </row>
    <row r="9" spans="2:17" ht="36" customHeight="1" x14ac:dyDescent="0.25">
      <c r="B9" s="81" t="s">
        <v>148</v>
      </c>
      <c r="C9" s="81"/>
      <c r="D9" s="81"/>
      <c r="E9" s="81"/>
      <c r="F9" s="81"/>
      <c r="G9" s="81"/>
      <c r="H9" s="81"/>
      <c r="I9" s="81"/>
      <c r="J9" s="81"/>
      <c r="K9" s="81"/>
      <c r="L9" s="81"/>
      <c r="M9" s="81"/>
      <c r="N9" s="81"/>
      <c r="O9" s="81"/>
      <c r="P9" s="81"/>
      <c r="Q9" s="81"/>
    </row>
    <row r="10" spans="2:17" ht="36" customHeight="1" x14ac:dyDescent="0.25">
      <c r="B10" s="81" t="s">
        <v>131</v>
      </c>
      <c r="C10" s="81"/>
      <c r="D10" s="81"/>
      <c r="E10" s="81"/>
      <c r="F10" s="81"/>
      <c r="G10" s="81"/>
      <c r="H10" s="81"/>
      <c r="I10" s="81"/>
      <c r="J10" s="81"/>
      <c r="K10" s="81"/>
      <c r="L10" s="81"/>
      <c r="M10" s="81"/>
      <c r="N10" s="81"/>
      <c r="O10" s="81"/>
      <c r="P10" s="81"/>
      <c r="Q10" s="81"/>
    </row>
    <row r="11" spans="2:17" ht="36" customHeight="1" x14ac:dyDescent="0.25">
      <c r="B11" s="81" t="s">
        <v>149</v>
      </c>
      <c r="C11" s="81"/>
      <c r="D11" s="81"/>
      <c r="E11" s="81"/>
      <c r="F11" s="81"/>
      <c r="G11" s="81"/>
      <c r="H11" s="81"/>
      <c r="I11" s="81"/>
      <c r="J11" s="81"/>
      <c r="K11" s="81"/>
      <c r="L11" s="81"/>
      <c r="M11" s="81"/>
      <c r="N11" s="81"/>
      <c r="O11" s="81"/>
      <c r="P11" s="81"/>
      <c r="Q11" s="81"/>
    </row>
  </sheetData>
  <sheetProtection algorithmName="SHA-512" hashValue="oiXjXg/lHXqluD0SvqFrkVOgwVgj5y5yIyVytezVanoqyt43NeIzaWMjD5iX0SepwXdoaRfqcw/1/7MgwAakwg==" saltValue="9CVFLCrtYO2BFwn59gDk3Q==" spinCount="100000" sheet="1" objects="1" scenarios="1"/>
  <mergeCells count="4">
    <mergeCell ref="B8:Q8"/>
    <mergeCell ref="B9:Q9"/>
    <mergeCell ref="B10:Q10"/>
    <mergeCell ref="B11:Q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15"/>
  <sheetViews>
    <sheetView showGridLines="0" zoomScale="85" zoomScaleNormal="85" workbookViewId="0">
      <selection activeCell="H24" sqref="H24"/>
    </sheetView>
  </sheetViews>
  <sheetFormatPr baseColWidth="10" defaultRowHeight="15" x14ac:dyDescent="0.25"/>
  <cols>
    <col min="1" max="1" width="2.140625" customWidth="1"/>
  </cols>
  <sheetData>
    <row r="8" spans="2:2" x14ac:dyDescent="0.25">
      <c r="B8" s="8" t="s">
        <v>199</v>
      </c>
    </row>
    <row r="9" spans="2:2" x14ac:dyDescent="0.25">
      <c r="B9" s="62" t="s">
        <v>200</v>
      </c>
    </row>
    <row r="10" spans="2:2" x14ac:dyDescent="0.25">
      <c r="B10" s="62"/>
    </row>
    <row r="11" spans="2:2" x14ac:dyDescent="0.25">
      <c r="B11" t="s">
        <v>201</v>
      </c>
    </row>
    <row r="12" spans="2:2" x14ac:dyDescent="0.25">
      <c r="B12" t="s">
        <v>202</v>
      </c>
    </row>
    <row r="13" spans="2:2" x14ac:dyDescent="0.25">
      <c r="B13" t="s">
        <v>203</v>
      </c>
    </row>
    <row r="14" spans="2:2" x14ac:dyDescent="0.25">
      <c r="B14" t="s">
        <v>204</v>
      </c>
    </row>
    <row r="15" spans="2:2" x14ac:dyDescent="0.25">
      <c r="B15" t="s">
        <v>205</v>
      </c>
    </row>
  </sheetData>
  <sheetProtection algorithmName="SHA-512" hashValue="4kP0lVQYrJY/45SgWMKhRBERd4kbu7QMrKFNERe7VV2k+vIyzlwybgWzRm7HYSj5WYcJJ0UIWwJOPzC3jveoiA==" saltValue="pfY8Ac6JwtmHPiEFGEWYVw=="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topLeftCell="A4" workbookViewId="0">
      <selection activeCell="F2" sqref="F2"/>
    </sheetView>
  </sheetViews>
  <sheetFormatPr baseColWidth="10" defaultRowHeight="15" x14ac:dyDescent="0.25"/>
  <cols>
    <col min="2" max="2" width="20.42578125" customWidth="1"/>
    <col min="3" max="3" width="59.28515625" customWidth="1"/>
    <col min="4" max="4" width="70.42578125" customWidth="1"/>
  </cols>
  <sheetData>
    <row r="1" spans="2:5" x14ac:dyDescent="0.25">
      <c r="B1" t="s">
        <v>104</v>
      </c>
      <c r="C1" t="s">
        <v>102</v>
      </c>
      <c r="D1" t="s">
        <v>103</v>
      </c>
    </row>
    <row r="2" spans="2:5" ht="159.94999999999999" customHeight="1" x14ac:dyDescent="0.25">
      <c r="B2" s="3" t="s">
        <v>119</v>
      </c>
      <c r="C2" s="7" t="s">
        <v>143</v>
      </c>
      <c r="D2" s="7" t="s">
        <v>144</v>
      </c>
    </row>
    <row r="3" spans="2:5" ht="120" customHeight="1" x14ac:dyDescent="0.25">
      <c r="B3" s="3" t="s">
        <v>117</v>
      </c>
      <c r="C3" s="7" t="s">
        <v>196</v>
      </c>
      <c r="D3" s="7" t="s">
        <v>145</v>
      </c>
    </row>
    <row r="4" spans="2:5" s="3" customFormat="1" ht="117" customHeight="1" x14ac:dyDescent="0.25">
      <c r="B4" s="3" t="s">
        <v>118</v>
      </c>
      <c r="C4" s="7" t="s">
        <v>150</v>
      </c>
      <c r="D4" s="7" t="s">
        <v>146</v>
      </c>
    </row>
    <row r="5" spans="2:5" s="3" customFormat="1" ht="95.1" customHeight="1" x14ac:dyDescent="0.25"/>
    <row r="7" spans="2:5" x14ac:dyDescent="0.25">
      <c r="B7" s="5" t="s">
        <v>38</v>
      </c>
      <c r="C7" s="16" t="s">
        <v>47</v>
      </c>
      <c r="D7" s="16" t="s">
        <v>48</v>
      </c>
      <c r="E7" s="16" t="s">
        <v>68</v>
      </c>
    </row>
    <row r="8" spans="2:5" x14ac:dyDescent="0.25">
      <c r="B8" s="16">
        <f>(SUM('2. Tableau'!K6:K10)/5)*5</f>
        <v>0</v>
      </c>
      <c r="C8" s="16">
        <f>(SUM('2. Tableau'!K12:K17)/6)*5</f>
        <v>0</v>
      </c>
      <c r="D8" s="16">
        <f>(SUM('2. Tableau'!K19:K22)/4)*5</f>
        <v>0</v>
      </c>
      <c r="E8" s="16">
        <f>(SUM('2. Tableau'!K24:K28)/5)*5</f>
        <v>0</v>
      </c>
    </row>
    <row r="10" spans="2:5" x14ac:dyDescent="0.25">
      <c r="B10" t="s">
        <v>164</v>
      </c>
    </row>
    <row r="11" spans="2:5" x14ac:dyDescent="0.25">
      <c r="B11" t="s">
        <v>165</v>
      </c>
    </row>
    <row r="12" spans="2:5" x14ac:dyDescent="0.25">
      <c r="B12" t="s">
        <v>166</v>
      </c>
    </row>
    <row r="13" spans="2:5" x14ac:dyDescent="0.25">
      <c r="B13" t="s">
        <v>167</v>
      </c>
    </row>
    <row r="15" spans="2:5" x14ac:dyDescent="0.25">
      <c r="B15" t="s">
        <v>108</v>
      </c>
    </row>
    <row r="16" spans="2:5" x14ac:dyDescent="0.25">
      <c r="B16" t="s">
        <v>74</v>
      </c>
    </row>
    <row r="17" spans="2:2" x14ac:dyDescent="0.25">
      <c r="B17" t="s">
        <v>75</v>
      </c>
    </row>
    <row r="18" spans="2:2" x14ac:dyDescent="0.25">
      <c r="B18" t="s">
        <v>76</v>
      </c>
    </row>
    <row r="19" spans="2:2" x14ac:dyDescent="0.25">
      <c r="B19" t="s">
        <v>77</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69172e-2e75-4e59-acf5-8399b70b9a59" xsi:nil="true"/>
    <lcf76f155ced4ddcb4097134ff3c332f xmlns="3629fa6f-bb11-4bf4-8964-a005b4c70e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9A50301C352C48AD00F9C47DDF5CEF" ma:contentTypeVersion="15" ma:contentTypeDescription="Crée un document." ma:contentTypeScope="" ma:versionID="6cfbcaff0e9a1d8e1a7b990e292b8f12">
  <xsd:schema xmlns:xsd="http://www.w3.org/2001/XMLSchema" xmlns:xs="http://www.w3.org/2001/XMLSchema" xmlns:p="http://schemas.microsoft.com/office/2006/metadata/properties" xmlns:ns2="3629fa6f-bb11-4bf4-8964-a005b4c70e3e" xmlns:ns3="d969172e-2e75-4e59-acf5-8399b70b9a59" targetNamespace="http://schemas.microsoft.com/office/2006/metadata/properties" ma:root="true" ma:fieldsID="aeeb5725cf500c37b93f2eb46597582e" ns2:_="" ns3:_="">
    <xsd:import namespace="3629fa6f-bb11-4bf4-8964-a005b4c70e3e"/>
    <xsd:import namespace="d969172e-2e75-4e59-acf5-8399b70b9a5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29fa6f-bb11-4bf4-8964-a005b4c70e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94a1945-1bfb-4191-9408-c1388b58064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69172e-2e75-4e59-acf5-8399b70b9a5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e9ee92-403c-4288-9524-56356910a7cf}" ma:internalName="TaxCatchAll" ma:showField="CatchAllData" ma:web="d969172e-2e75-4e59-acf5-8399b70b9a5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7DD81A-79EB-429E-B1E8-57DAC663A9C5}">
  <ds:schemaRefs>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d969172e-2e75-4e59-acf5-8399b70b9a59"/>
    <ds:schemaRef ds:uri="http://schemas.microsoft.com/office/infopath/2007/PartnerControls"/>
    <ds:schemaRef ds:uri="http://www.w3.org/XML/1998/namespace"/>
    <ds:schemaRef ds:uri="http://purl.org/dc/elements/1.1/"/>
    <ds:schemaRef ds:uri="3629fa6f-bb11-4bf4-8964-a005b4c70e3e"/>
  </ds:schemaRefs>
</ds:datastoreItem>
</file>

<file path=customXml/itemProps2.xml><?xml version="1.0" encoding="utf-8"?>
<ds:datastoreItem xmlns:ds="http://schemas.openxmlformats.org/officeDocument/2006/customXml" ds:itemID="{8AD29472-689E-47FB-A8F3-D2154C84CA71}">
  <ds:schemaRefs>
    <ds:schemaRef ds:uri="http://schemas.microsoft.com/sharepoint/v3/contenttype/forms"/>
  </ds:schemaRefs>
</ds:datastoreItem>
</file>

<file path=customXml/itemProps3.xml><?xml version="1.0" encoding="utf-8"?>
<ds:datastoreItem xmlns:ds="http://schemas.openxmlformats.org/officeDocument/2006/customXml" ds:itemID="{D6CF961F-A7DF-4CDB-BCCA-F2C1589B4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29fa6f-bb11-4bf4-8964-a005b4c70e3e"/>
    <ds:schemaRef ds:uri="d969172e-2e75-4e59-acf5-8399b70b9a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1. Mode opératoire</vt:lpstr>
      <vt:lpstr>2. Tableau</vt:lpstr>
      <vt:lpstr>3. Analyse et recommandations</vt:lpstr>
      <vt:lpstr>4. Glossaire</vt:lpstr>
      <vt:lpstr>5. Bibliographie</vt:lpstr>
      <vt:lpstr>Traitement (à masquer)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Ceccarelli</dc:creator>
  <cp:lastModifiedBy>LAMOTTE Alexandra</cp:lastModifiedBy>
  <dcterms:created xsi:type="dcterms:W3CDTF">2022-11-04T14:03:26Z</dcterms:created>
  <dcterms:modified xsi:type="dcterms:W3CDTF">2023-01-11T08:08:52Z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0x010100269A50301C352C48AD00F9C47DDF5CEF</vt:lpwstr>
  </property>
  <property fmtid="{D5CDD505-2E9C-101B-9397-08002B2CF9AE}" pid="3" name="MediaServiceImageTags">
    <vt:lpwstr/>
  </property>
</Properties>
</file>